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111111111111有料老人ホーム現況報告\令和7年　ぐっちょんぱ1  現況報告\"/>
    </mc:Choice>
  </mc:AlternateContent>
  <xr:revisionPtr revIDLastSave="0" documentId="13_ncr:1_{9B52C4B6-42AB-4ABB-B4FA-7D0308EADBF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<sst xmlns="http://schemas.openxmlformats.org/spreadsheetml/2006/main" count="3105" uniqueCount="2600">
  <si>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</si>
  <si>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</si>
  <si>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</si>
  <si>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</si>
  <si>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</si>
  <si>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</si>
  <si>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</si>
  <si>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</si>
  <si>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</si>
  <si>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</si>
  <si>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</si>
  <si>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</si>
  <si>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</si>
  <si>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</si>
  <si>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</si>
  <si>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</si>
  <si>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</si>
  <si>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</si>
  <si>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</si>
  <si>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</si>
  <si>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</si>
  <si>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</si>
  <si>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</si>
  <si>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</si>
  <si>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</si>
  <si>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</si>
  <si>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</si>
  <si>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</si>
  <si>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</si>
  <si>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</si>
  <si>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</si>
  <si>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</si>
  <si>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</si>
  <si>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</si>
  <si>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</si>
  <si>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</si>
  <si>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</si>
  <si>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</si>
  <si>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</si>
  <si>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</si>
  <si>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</si>
  <si>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</si>
  <si>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</si>
  <si>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</si>
  <si>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</si>
  <si>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</si>
  <si>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</si>
  <si>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</si>
  <si>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</si>
  <si>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</si>
  <si>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</si>
  <si>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</si>
  <si>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</si>
  <si>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</si>
  <si>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</si>
  <si>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</si>
  <si>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</si>
  <si>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</si>
  <si>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</si>
  <si>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</si>
  <si>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</si>
  <si>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</si>
  <si>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</si>
  <si>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</si>
  <si>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</si>
  <si>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</si>
  <si>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</si>
  <si>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</si>
  <si>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</si>
  <si>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</si>
  <si>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</si>
  <si>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</si>
  <si>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</si>
  <si>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</si>
  <si>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</si>
  <si>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</si>
  <si>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</si>
  <si>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</si>
  <si>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</si>
  <si>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</si>
  <si>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</si>
  <si>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</si>
  <si>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</si>
  <si>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</si>
  <si>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</si>
  <si>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</si>
  <si>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</si>
  <si>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</si>
  <si>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</si>
  <si>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</si>
  <si>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</si>
  <si>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</si>
  <si>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</si>
  <si>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</si>
  <si>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</si>
  <si>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</si>
  <si>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</si>
  <si>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</si>
  <si>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</si>
  <si>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</si>
  <si>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</si>
  <si>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</si>
  <si>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</si>
  <si>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</si>
  <si>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</si>
  <si>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</si>
  <si>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</si>
  <si>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</si>
  <si>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</si>
  <si>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</si>
  <si>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</si>
  <si>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</si>
  <si>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</si>
  <si>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</si>
  <si>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</si>
  <si>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</si>
  <si>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</si>
  <si>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</si>
  <si>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</si>
  <si>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</si>
  <si>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</si>
  <si>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</si>
  <si>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</si>
  <si>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</si>
  <si>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</si>
  <si>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</si>
  <si>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</si>
  <si>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</si>
  <si>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</si>
  <si>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</si>
  <si>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</si>
  <si>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</si>
  <si>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</si>
  <si>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</si>
  <si>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</si>
  <si>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</si>
  <si>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</si>
  <si>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</si>
  <si>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</si>
  <si>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</si>
  <si>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</si>
  <si>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</si>
  <si>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</si>
  <si>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</si>
  <si>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</si>
  <si>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</si>
  <si>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</si>
  <si>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</si>
  <si>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</si>
  <si>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</si>
  <si>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</si>
  <si>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</si>
  <si>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</si>
  <si>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</si>
  <si>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</si>
  <si>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</si>
  <si>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</si>
  <si>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</si>
  <si>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</si>
  <si>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</si>
  <si>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</si>
  <si>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</si>
  <si>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</si>
  <si>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</si>
  <si>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</si>
  <si>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</si>
  <si>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</si>
  <si>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</si>
  <si>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</si>
  <si>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</si>
  <si>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</si>
  <si>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</si>
  <si>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</si>
  <si>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</si>
  <si>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</si>
  <si>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</si>
  <si>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</si>
  <si>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</si>
  <si>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</si>
  <si>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</si>
  <si>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</si>
  <si>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</si>
  <si>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</si>
  <si>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</si>
  <si>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</si>
  <si>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</si>
  <si>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</si>
  <si>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</si>
  <si>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</si>
  <si>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</si>
  <si>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</si>
  <si>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</si>
  <si>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</si>
  <si>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</si>
  <si>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</si>
  <si>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</si>
  <si>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</si>
  <si>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</si>
  <si>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</si>
  <si>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</si>
  <si>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</si>
  <si>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</si>
  <si>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</si>
  <si>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</si>
  <si>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</si>
  <si>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</si>
  <si>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</si>
  <si>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</si>
  <si>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</si>
  <si>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</si>
  <si>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</si>
  <si>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</si>
  <si>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</si>
  <si>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</si>
  <si>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</si>
  <si>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</si>
  <si>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</si>
  <si>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</si>
  <si>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</si>
  <si>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</si>
  <si>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</si>
  <si>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</si>
  <si>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</si>
  <si>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</si>
  <si>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</si>
  <si>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</si>
  <si>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</si>
  <si>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</si>
  <si>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</si>
  <si>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</si>
  <si>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</si>
  <si>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</si>
  <si>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</si>
  <si>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</si>
  <si>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</si>
  <si>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</si>
  <si>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</si>
  <si>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</si>
  <si>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</si>
  <si>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</si>
  <si>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</si>
  <si>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</si>
  <si>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</si>
  <si>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</si>
  <si>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</si>
  <si>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</si>
  <si>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</si>
  <si>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</si>
  <si>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</si>
  <si>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</si>
  <si>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</si>
  <si>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</si>
  <si>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</si>
  <si>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</si>
  <si>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</si>
  <si>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</si>
  <si>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</si>
  <si>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</si>
  <si>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</si>
  <si>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</si>
  <si>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</si>
  <si>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</si>
  <si>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</si>
  <si>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</si>
  <si>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</si>
  <si>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</si>
  <si>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</si>
  <si>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</si>
  <si>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</si>
  <si>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</si>
  <si>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</si>
  <si>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</si>
  <si>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</si>
  <si>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</si>
  <si>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</si>
  <si>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</si>
  <si>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</si>
  <si>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</si>
  <si>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</si>
  <si>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</si>
  <si>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</si>
  <si>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</si>
  <si>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</si>
  <si>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</si>
  <si>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</si>
  <si>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</si>
  <si>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</si>
  <si>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</si>
  <si>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</si>
  <si>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</si>
  <si>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</si>
  <si>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</si>
  <si>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</si>
  <si>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</si>
  <si>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</si>
  <si>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</si>
  <si>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</si>
  <si>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</si>
  <si>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</si>
  <si>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</si>
  <si>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</si>
  <si>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</si>
  <si>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</si>
  <si>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</si>
  <si>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</si>
  <si>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</si>
  <si>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</si>
  <si>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</si>
  <si>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</si>
  <si>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</si>
  <si>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</si>
  <si>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</si>
  <si>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</si>
  <si>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</si>
  <si>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</si>
  <si>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</si>
  <si>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</si>
  <si>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</si>
  <si>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</si>
  <si>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</si>
  <si>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</si>
  <si>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</si>
  <si>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</si>
  <si>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</si>
  <si>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</si>
  <si>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</si>
  <si>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</si>
  <si>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</si>
  <si>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</si>
  <si>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</si>
  <si>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</si>
  <si>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</si>
  <si>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</si>
  <si>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</si>
  <si>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</si>
  <si>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</si>
  <si>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</si>
  <si>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</si>
  <si>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</si>
  <si>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</si>
  <si>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</si>
  <si>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</si>
  <si>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</si>
  <si>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</si>
  <si>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</si>
  <si>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</si>
  <si>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</si>
  <si>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</si>
  <si>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</si>
  <si>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</si>
  <si>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</si>
  <si>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</si>
  <si>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</si>
  <si>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</si>
  <si>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</si>
  <si>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</si>
  <si>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</si>
  <si>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</si>
  <si>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</si>
  <si>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</si>
  <si>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</si>
  <si>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</si>
  <si>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</si>
  <si>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</si>
  <si>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</si>
  <si>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</si>
  <si>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</si>
  <si>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</si>
  <si>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</si>
  <si>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</si>
  <si>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</si>
  <si>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</si>
  <si>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</si>
  <si>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</si>
  <si>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</si>
  <si>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</si>
  <si>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</si>
  <si>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</si>
  <si>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</si>
  <si>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</si>
  <si>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</si>
  <si>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</si>
  <si>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</si>
  <si>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</si>
  <si>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</si>
  <si>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</si>
  <si>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</si>
  <si>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</si>
  <si>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</si>
  <si>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</si>
  <si>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</si>
  <si>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</si>
  <si>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</si>
  <si>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</si>
  <si>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</si>
  <si>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</si>
  <si>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</si>
  <si>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</si>
  <si>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</si>
  <si>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</si>
  <si>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</si>
  <si>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</si>
  <si>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</si>
  <si>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</si>
  <si>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</si>
  <si>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</si>
  <si>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</si>
  <si>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</si>
  <si>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</si>
  <si>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</si>
  <si>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</si>
  <si>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</si>
  <si>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</si>
  <si>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</si>
  <si>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</si>
  <si>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</si>
  <si>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</si>
  <si>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</si>
  <si>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</si>
  <si>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</si>
  <si>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</si>
  <si>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</si>
  <si>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</si>
  <si>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</si>
  <si>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</si>
  <si>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</si>
  <si>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</si>
  <si>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</si>
  <si>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</si>
  <si>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</si>
  <si>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</si>
  <si>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</si>
  <si>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</si>
  <si>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</si>
  <si>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</si>
  <si>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</si>
  <si>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</si>
  <si>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</si>
  <si>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</si>
  <si>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</si>
  <si>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</si>
  <si>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</si>
  <si>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</si>
  <si>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</si>
  <si>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</si>
  <si>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</si>
  <si>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</si>
  <si>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</si>
  <si>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</si>
  <si>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</si>
  <si>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</si>
  <si>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</si>
  <si>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</si>
  <si>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</si>
  <si>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</si>
  <si>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</si>
  <si>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</si>
  <si>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</si>
  <si>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</si>
  <si>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</si>
  <si>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</si>
  <si>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</si>
  <si>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</si>
  <si>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</si>
  <si>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</si>
  <si>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</si>
  <si>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</si>
  <si>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</si>
  <si>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</si>
  <si>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</si>
  <si>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</si>
  <si>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</si>
  <si>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</si>
  <si>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</si>
  <si>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</si>
  <si>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</si>
  <si>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</si>
  <si>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</si>
  <si>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</si>
  <si>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</si>
  <si>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</si>
  <si>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</si>
  <si>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</si>
  <si>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</si>
  <si>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</si>
  <si>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</si>
  <si>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</si>
  <si>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</si>
  <si>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</si>
  <si>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</si>
  <si>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</si>
  <si>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</si>
  <si>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</si>
  <si>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</si>
  <si>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</si>
  <si>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</si>
  <si>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</si>
  <si>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</si>
  <si>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</si>
  <si>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</si>
  <si>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</si>
  <si>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</si>
  <si>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</si>
  <si>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</si>
  <si>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</si>
  <si>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</si>
  <si>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</si>
  <si>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</si>
  <si>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</si>
  <si>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</si>
  <si>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</si>
  <si>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</si>
  <si>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</si>
  <si>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</si>
  <si>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</si>
  <si>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</si>
  <si>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</si>
  <si>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</si>
  <si>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</si>
  <si>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</si>
  <si>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</si>
  <si>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</si>
  <si>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</si>
  <si>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</si>
  <si>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</si>
  <si>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</si>
  <si>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</si>
  <si>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</si>
  <si>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</si>
  <si>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</si>
  <si>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</si>
  <si>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</si>
  <si>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</si>
  <si>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</si>
  <si>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</si>
  <si>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</si>
  <si>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</si>
  <si>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</si>
  <si>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</si>
  <si>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</si>
  <si>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</si>
  <si>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</si>
  <si>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</si>
  <si>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</si>
  <si>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</si>
  <si>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</si>
  <si>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</si>
  <si>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</si>
  <si>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</si>
  <si>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</si>
  <si>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</si>
  <si>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</si>
  <si>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</si>
  <si>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</si>
  <si>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</si>
  <si>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</si>
  <si>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</si>
  <si>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</si>
  <si>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</si>
  <si>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</si>
  <si>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</si>
  <si>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</si>
  <si>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</si>
  <si>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</si>
  <si>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</si>
  <si>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</si>
  <si>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</si>
  <si>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</si>
  <si>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</si>
  <si>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</si>
  <si>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</si>
  <si>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</si>
  <si>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</si>
  <si>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</si>
  <si>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</si>
  <si>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</si>
  <si>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</si>
  <si>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</si>
  <si>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</si>
  <si>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</si>
  <si>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</si>
  <si>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</si>
  <si>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</si>
  <si>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</si>
  <si>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</si>
  <si>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</si>
  <si>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</si>
  <si>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</si>
  <si>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</si>
  <si>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</si>
  <si>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</si>
  <si>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</si>
  <si>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</si>
  <si>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</si>
  <si>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</si>
  <si>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</si>
  <si>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</si>
  <si>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</si>
  <si>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</si>
  <si>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</si>
  <si>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</si>
  <si>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</si>
  <si>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</si>
  <si>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</si>
  <si>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</si>
  <si>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</si>
  <si>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</si>
  <si>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</si>
  <si>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</si>
  <si>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</si>
  <si>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</si>
  <si>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</si>
  <si>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</si>
  <si>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</si>
  <si>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</si>
  <si>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</si>
  <si>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</si>
  <si>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</si>
  <si>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</si>
  <si>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</si>
  <si>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</si>
  <si>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</si>
  <si>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</si>
  <si>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</si>
  <si>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</si>
  <si>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</si>
  <si>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</si>
  <si>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</si>
  <si>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</si>
  <si>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</si>
  <si>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</si>
  <si>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</si>
  <si>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</si>
  <si>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</si>
  <si>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</si>
  <si>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</si>
  <si>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</si>
  <si>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</si>
  <si>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</si>
  <si>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</si>
  <si>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</si>
  <si>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</si>
  <si>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</si>
  <si>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</si>
  <si>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</si>
  <si>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</si>
  <si>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</si>
  <si>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</si>
  <si>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</si>
  <si>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</si>
  <si>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</si>
  <si>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</si>
  <si>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</si>
  <si>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</si>
  <si>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</si>
  <si>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</si>
  <si>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</si>
  <si>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</si>
  <si>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</si>
  <si>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</si>
  <si>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</si>
  <si>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</si>
  <si>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</si>
  <si>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</si>
  <si>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</si>
  <si>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</si>
  <si>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</si>
  <si>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</si>
  <si>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</si>
  <si>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</si>
  <si>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</si>
  <si>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</si>
  <si>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</si>
  <si>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</si>
  <si>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</si>
  <si>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</si>
  <si>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</si>
  <si>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</si>
  <si>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</si>
  <si>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</si>
  <si>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</si>
  <si>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</si>
  <si>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</si>
  <si>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</si>
  <si>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</si>
  <si>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</si>
  <si>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</si>
  <si>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</si>
  <si>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</si>
  <si>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</si>
  <si>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</si>
  <si>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</si>
  <si>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</si>
  <si>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</si>
  <si>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</si>
  <si>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</si>
  <si>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</si>
  <si>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</si>
  <si>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</si>
  <si>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</si>
  <si>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</si>
  <si>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</si>
  <si>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</si>
  <si>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</si>
  <si>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</si>
  <si>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</si>
  <si>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</si>
  <si>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</si>
  <si>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</si>
  <si>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</si>
  <si>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</si>
  <si>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</si>
  <si>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</si>
  <si>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</si>
  <si>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</si>
  <si>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</si>
  <si>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</si>
  <si>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</si>
  <si>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</si>
  <si>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</si>
  <si>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</si>
  <si>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</si>
  <si>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</si>
  <si>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</si>
  <si>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</si>
  <si>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</si>
  <si>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</si>
  <si>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</si>
  <si>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</si>
  <si>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</si>
  <si>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</si>
  <si>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</si>
  <si>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</si>
  <si>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</si>
  <si>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</si>
  <si>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</si>
  <si>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</si>
  <si>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</si>
  <si>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</si>
  <si>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</si>
  <si>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</si>
  <si>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</si>
  <si>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</si>
  <si>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</si>
  <si>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</si>
  <si>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</si>
  <si>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</si>
  <si>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</si>
  <si>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</si>
  <si>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</si>
  <si>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</si>
  <si>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</si>
  <si>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</si>
  <si>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</si>
  <si>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</si>
  <si>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</si>
  <si>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</si>
  <si>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</si>
  <si>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</si>
  <si>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</si>
  <si>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</si>
  <si>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</si>
  <si>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</si>
  <si>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</si>
  <si>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</si>
  <si>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</si>
  <si>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</si>
  <si>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</si>
  <si>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</si>
  <si>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</si>
  <si>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</si>
  <si>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</si>
  <si>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</si>
  <si>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</si>
  <si>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</si>
  <si>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</si>
  <si>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</si>
  <si>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</si>
  <si>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</si>
  <si>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</si>
  <si>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</si>
  <si>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</si>
  <si>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</si>
  <si>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</si>
  <si>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</si>
  <si>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</si>
  <si>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</si>
  <si>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</si>
  <si>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</si>
  <si>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</si>
  <si>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</si>
  <si>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</si>
  <si>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</si>
  <si>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</si>
  <si>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</si>
  <si>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</si>
  <si>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</si>
  <si>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</si>
  <si>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</si>
  <si>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</si>
  <si>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</si>
  <si>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</si>
  <si>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</si>
  <si>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</si>
  <si>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</si>
  <si>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</si>
  <si>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</si>
  <si>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</si>
  <si>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</si>
  <si>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</si>
  <si>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</si>
  <si>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</si>
  <si>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</si>
  <si>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</si>
  <si>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</si>
  <si>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</si>
  <si>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</si>
  <si>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</si>
  <si>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</si>
  <si>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</si>
  <si>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</si>
  <si>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</si>
  <si>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</si>
  <si>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</si>
  <si>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</si>
  <si>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</si>
  <si>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</si>
  <si>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</si>
  <si>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</si>
  <si>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</si>
  <si>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</si>
  <si>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</si>
  <si>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</si>
  <si>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</si>
  <si>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</si>
  <si>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</si>
  <si>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</si>
  <si>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</si>
  <si>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</si>
  <si>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</si>
  <si>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</si>
  <si>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</si>
  <si>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</si>
  <si>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</si>
  <si>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</si>
  <si>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</si>
  <si>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</si>
  <si>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</si>
  <si>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</si>
  <si>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</si>
  <si>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</si>
  <si>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</si>
  <si>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</si>
  <si>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</si>
  <si>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</si>
  <si>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</si>
  <si>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</si>
  <si>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</si>
  <si>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</si>
  <si>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</si>
  <si>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</si>
  <si>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</si>
  <si>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</si>
  <si>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</si>
  <si>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</si>
  <si>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</si>
  <si>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</si>
  <si>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</si>
  <si>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</si>
  <si>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</si>
  <si>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</si>
  <si>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</si>
  <si>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</si>
  <si>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</si>
  <si>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</si>
  <si>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</si>
  <si>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</si>
  <si>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</si>
  <si>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</si>
  <si>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</si>
  <si>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</si>
  <si>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</si>
  <si>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</si>
  <si>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</si>
  <si>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</si>
  <si>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</si>
  <si>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</si>
  <si>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</si>
  <si>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</si>
  <si>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</si>
  <si>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</si>
  <si>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</si>
  <si>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</si>
  <si>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</si>
  <si>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</si>
  <si>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</si>
  <si>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</si>
  <si>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</si>
  <si>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</si>
  <si>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</si>
  <si>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</si>
  <si>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</si>
  <si>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</si>
  <si>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</si>
  <si>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</si>
  <si>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</si>
  <si>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</si>
  <si>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</si>
  <si>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</si>
  <si>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</si>
  <si>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</si>
  <si>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</si>
  <si>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</si>
  <si>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</si>
  <si>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</si>
  <si>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</si>
  <si>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</si>
  <si>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</si>
  <si>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</si>
  <si>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</si>
  <si>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</si>
  <si>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</si>
  <si>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</si>
  <si>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</si>
  <si>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</si>
  <si>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</si>
  <si>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</si>
  <si>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</si>
  <si>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</si>
  <si>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</si>
  <si>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</si>
  <si>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</si>
  <si>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</si>
  <si>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</si>
  <si>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</si>
  <si>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</si>
  <si>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</si>
  <si>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</si>
  <si>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</si>
  <si>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</si>
  <si>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</si>
  <si>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</si>
  <si>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</si>
  <si>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</si>
  <si>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</si>
  <si>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</si>
  <si>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</si>
  <si>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</si>
  <si>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</si>
  <si>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</si>
  <si>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</si>
  <si>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</si>
  <si>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</si>
  <si>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</si>
  <si>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</si>
  <si>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</si>
  <si>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</si>
  <si>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</si>
  <si>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</si>
  <si>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</si>
  <si>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</si>
  <si>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</si>
  <si>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</si>
  <si>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</si>
  <si>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</si>
  <si>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</si>
  <si>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</si>
  <si>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</si>
  <si>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</si>
  <si>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</si>
  <si>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</si>
  <si>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</si>
  <si>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</si>
  <si>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</si>
  <si>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</si>
  <si>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</si>
  <si>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</si>
  <si>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</si>
  <si>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</si>
  <si>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</si>
  <si>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</si>
  <si>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</si>
  <si>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</si>
  <si>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</si>
  <si>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</si>
  <si>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</si>
  <si>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</si>
  <si>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</si>
  <si>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</si>
  <si>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</si>
  <si>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</si>
  <si>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</si>
  <si>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</si>
  <si>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</si>
  <si>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</si>
  <si>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</si>
  <si>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</si>
  <si>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</si>
  <si>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</si>
  <si>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</si>
  <si>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</si>
  <si>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</si>
  <si>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</si>
  <si>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</si>
  <si>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</si>
  <si>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</si>
  <si>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</si>
  <si>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</si>
  <si>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</si>
  <si>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</si>
  <si>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</si>
  <si>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</si>
  <si>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</si>
  <si>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</si>
  <si>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</si>
  <si>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</si>
  <si>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</si>
  <si>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</si>
  <si>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</si>
  <si>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</si>
  <si>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</si>
  <si>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</si>
  <si>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</si>
  <si>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</si>
  <si>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</si>
  <si>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</si>
  <si>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</si>
  <si>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</si>
  <si>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</si>
  <si>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</si>
  <si>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</si>
  <si>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</si>
  <si>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</si>
  <si>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</si>
  <si>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</si>
  <si>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</si>
  <si>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</si>
  <si>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</si>
  <si>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</si>
  <si>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</si>
  <si>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</si>
  <si>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</si>
  <si>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</si>
  <si>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</si>
  <si>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</si>
  <si>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</si>
  <si>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</si>
  <si>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</si>
  <si>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</si>
  <si>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</si>
  <si>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</si>
  <si>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</si>
  <si>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</si>
  <si>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</si>
  <si>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</si>
  <si>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</si>
  <si>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</si>
  <si>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</si>
  <si>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</si>
  <si>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</si>
  <si>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</si>
  <si>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</si>
  <si>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</si>
  <si>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</si>
  <si>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</si>
  <si>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</si>
  <si>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</si>
  <si>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</si>
  <si>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</si>
  <si>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</si>
  <si>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</si>
  <si>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</si>
  <si>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</si>
  <si>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</si>
  <si>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</si>
  <si>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</si>
  <si>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</si>
  <si>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</si>
  <si>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</si>
  <si>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</si>
  <si>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</si>
  <si>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</si>
  <si>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</si>
  <si>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</si>
  <si>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</si>
  <si>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</si>
  <si>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</si>
  <si>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</si>
  <si>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</si>
  <si>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</si>
  <si>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</si>
  <si>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</si>
  <si>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</si>
  <si>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</si>
  <si>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</si>
  <si>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</si>
  <si>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</si>
  <si>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</si>
  <si>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</si>
  <si>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</si>
  <si>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</si>
  <si>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</si>
  <si>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</si>
  <si>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</si>
  <si>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</si>
  <si>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</si>
  <si>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</si>
  <si>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</si>
  <si>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</si>
  <si>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</si>
  <si>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</si>
  <si>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</si>
  <si>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</si>
  <si>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</si>
  <si>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</si>
  <si>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</si>
  <si>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</si>
  <si>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</si>
  <si>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</si>
  <si>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</si>
  <si>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</si>
  <si>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</si>
  <si>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</si>
  <si>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</si>
  <si>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</si>
  <si>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</si>
  <si>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</si>
  <si>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</si>
  <si>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</si>
  <si>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</si>
  <si>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</si>
  <si>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</si>
  <si>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</si>
  <si>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</si>
  <si>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</si>
  <si>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</si>
  <si>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</si>
  <si>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</si>
  <si>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</si>
  <si>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</si>
  <si>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</si>
  <si>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</si>
  <si>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</si>
  <si>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</si>
  <si>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</si>
  <si>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</si>
  <si>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</si>
  <si>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</si>
  <si>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</si>
  <si>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</si>
  <si>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</si>
  <si>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</si>
  <si>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</si>
  <si>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</si>
  <si>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</si>
  <si>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</si>
  <si>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</si>
  <si>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</si>
  <si>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</si>
  <si>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</si>
  <si>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</si>
  <si>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</si>
  <si>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</si>
  <si>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</si>
  <si>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</si>
  <si>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</si>
  <si>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</si>
  <si>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</si>
  <si>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</si>
  <si>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</si>
  <si>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</si>
  <si>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</si>
  <si>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</si>
  <si>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</si>
  <si>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</si>
  <si>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</si>
  <si>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</si>
  <si>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</si>
  <si>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</si>
  <si>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</si>
  <si>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</si>
  <si>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</si>
  <si>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</si>
  <si>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</si>
  <si>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</si>
  <si>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</si>
  <si>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</si>
  <si>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</si>
  <si>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</si>
  <si>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</si>
  <si>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</si>
  <si>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</si>
  <si>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</si>
  <si>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</si>
  <si>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</si>
  <si>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</si>
  <si>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</si>
  <si>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</si>
  <si>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</si>
  <si>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</si>
  <si>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</si>
  <si>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</si>
  <si>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</si>
  <si>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</si>
  <si>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</si>
  <si>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</si>
  <si>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</si>
  <si>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</si>
  <si>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</si>
  <si>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</si>
  <si>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</si>
  <si>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</si>
  <si>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</si>
  <si>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</si>
  <si>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</si>
  <si>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</si>
  <si>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</si>
  <si>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</si>
  <si>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</si>
  <si>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</si>
  <si>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</si>
  <si>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</si>
  <si>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</si>
  <si>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</si>
  <si>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</si>
  <si>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</si>
  <si>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</si>
  <si>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</si>
  <si>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</si>
  <si>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</si>
  <si>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</si>
  <si>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</si>
  <si>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</si>
  <si>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</si>
  <si>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</si>
  <si>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</si>
  <si>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</si>
  <si>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</si>
  <si>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</si>
  <si>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</si>
  <si>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</si>
  <si>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</si>
  <si>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</si>
  <si>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</si>
  <si>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</si>
  <si>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</si>
  <si>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</si>
  <si>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</si>
  <si>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</si>
  <si>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</si>
  <si>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</si>
  <si>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</si>
  <si>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</si>
  <si>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</si>
  <si>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</si>
  <si>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</si>
  <si>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</si>
  <si>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</si>
  <si>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</si>
  <si>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</si>
  <si>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</si>
  <si>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</si>
  <si>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</si>
  <si>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</si>
  <si>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</si>
  <si>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</si>
  <si>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</si>
  <si>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</si>
  <si>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</si>
  <si>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</si>
  <si>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</si>
  <si>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</si>
  <si>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</si>
  <si>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</si>
  <si>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</si>
  <si>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</si>
  <si>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</si>
  <si>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</si>
  <si>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</si>
  <si>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</si>
  <si>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</si>
  <si>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</si>
  <si>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</si>
  <si>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</si>
  <si>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</si>
  <si>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</si>
  <si>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</si>
  <si>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</si>
  <si>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</si>
  <si>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</si>
  <si>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</si>
  <si>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</si>
  <si>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</si>
  <si>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</si>
  <si>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</si>
  <si>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</si>
  <si>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</si>
  <si>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</si>
  <si>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</si>
  <si>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</si>
  <si>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</si>
  <si>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</si>
  <si>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</si>
  <si>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</si>
  <si>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</si>
  <si>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</si>
  <si>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</si>
  <si>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</si>
  <si>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</si>
  <si>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</si>
  <si>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</si>
  <si>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</si>
  <si>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</si>
  <si>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</si>
  <si>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</si>
  <si>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</si>
  <si>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</si>
  <si>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</si>
  <si>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</si>
  <si>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</si>
  <si>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</si>
  <si>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</si>
  <si>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</si>
  <si>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</si>
  <si>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</si>
  <si>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</si>
  <si>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</si>
  <si>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</si>
  <si>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</si>
  <si>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</si>
  <si>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</si>
  <si>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</si>
  <si>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</si>
  <si>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</si>
  <si>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</si>
  <si>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</si>
  <si>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</si>
  <si>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</si>
  <si>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</si>
  <si>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</si>
  <si>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</si>
  <si>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</si>
  <si>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</si>
  <si>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</si>
  <si>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</si>
  <si>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</si>
  <si>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</si>
  <si>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</si>
  <si>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</si>
  <si>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</si>
  <si>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</si>
  <si>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</si>
  <si>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</si>
  <si>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</si>
  <si>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</si>
  <si>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</si>
  <si>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</si>
  <si>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</si>
  <si>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</si>
  <si>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</si>
  <si>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</si>
  <si>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</si>
  <si>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</si>
  <si>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</si>
  <si>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</si>
  <si>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</si>
  <si>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</si>
  <si>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</si>
  <si>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</si>
  <si>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</si>
  <si>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</si>
  <si>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</si>
  <si>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</si>
  <si>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</si>
  <si>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</si>
  <si>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</si>
  <si>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</si>
  <si>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</si>
  <si>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</si>
  <si>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</si>
  <si>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</si>
  <si>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</si>
  <si>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</si>
  <si>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</si>
  <si>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</si>
  <si>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</si>
  <si>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</si>
  <si>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</si>
  <si>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</si>
  <si>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</si>
  <si>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</si>
  <si>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</si>
  <si>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</si>
  <si>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</si>
  <si>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</si>
  <si>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</si>
  <si>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</si>
  <si>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</si>
  <si>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</si>
  <si>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</si>
  <si>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</si>
  <si>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</si>
  <si>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</si>
  <si>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</si>
  <si>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</si>
  <si>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</si>
  <si>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</si>
  <si>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</si>
  <si>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</si>
  <si>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</si>
  <si>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</si>
  <si>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</si>
  <si>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</si>
  <si>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</si>
  <si>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</si>
  <si>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</si>
  <si>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</si>
  <si>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</si>
  <si>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</si>
  <si>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</si>
  <si>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</si>
  <si>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</si>
  <si>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</si>
  <si>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</si>
  <si>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</si>
  <si>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</si>
  <si>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</si>
  <si>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</si>
  <si>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</si>
  <si>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</si>
  <si>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</si>
  <si>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</si>
  <si>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</si>
  <si>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</si>
  <si>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</si>
  <si>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</si>
  <si>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</si>
  <si>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</si>
  <si>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</si>
  <si>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</si>
  <si>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</si>
  <si>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</si>
  <si>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</si>
  <si>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</si>
  <si>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</si>
  <si>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</si>
  <si>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</si>
  <si>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</si>
  <si>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</si>
  <si>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</si>
  <si>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</si>
  <si>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</si>
  <si>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</si>
  <si>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</si>
  <si>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</si>
  <si>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</si>
  <si>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</si>
  <si>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</si>
  <si>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</si>
  <si>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</si>
  <si>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</si>
  <si>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</si>
  <si>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</si>
  <si>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</si>
  <si>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</si>
  <si>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</si>
  <si>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</si>
  <si>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</si>
  <si>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</si>
  <si>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</si>
  <si>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</si>
  <si>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</si>
  <si>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</si>
  <si>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</si>
  <si>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</si>
  <si>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</si>
  <si>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</si>
  <si>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</si>
  <si>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</si>
  <si>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</si>
  <si>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</si>
  <si>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</si>
  <si>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</si>
  <si>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</si>
  <si>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</si>
  <si>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</si>
  <si>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</si>
  <si>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</si>
  <si>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</si>
  <si>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</si>
  <si>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</si>
  <si>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</si>
  <si>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</si>
  <si>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</si>
  <si>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</si>
  <si>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</si>
  <si>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</si>
  <si>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</si>
  <si>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</si>
  <si>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</si>
  <si>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</si>
  <si>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</si>
  <si>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</si>
  <si>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</si>
  <si>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</si>
  <si>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</si>
  <si>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</si>
  <si>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</si>
  <si>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</si>
  <si>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</si>
  <si>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</si>
  <si>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</si>
  <si>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</si>
  <si>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</si>
  <si>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</si>
  <si>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</si>
  <si>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</si>
  <si>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</si>
  <si>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</si>
  <si>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</si>
  <si>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</si>
  <si>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</si>
  <si>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</si>
  <si>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</si>
  <si>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</si>
  <si>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</si>
  <si>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</si>
  <si>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</si>
  <si>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</si>
  <si>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</si>
  <si>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</si>
  <si>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</si>
  <si>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</si>
  <si>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</si>
  <si>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</si>
  <si>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</si>
  <si>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</si>
  <si>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</si>
  <si>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</si>
  <si>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</si>
  <si>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</si>
  <si>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</si>
  <si>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</si>
  <si>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</si>
  <si>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</si>
  <si>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</si>
  <si>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</si>
  <si>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</si>
  <si>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</si>
  <si>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</si>
  <si>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</si>
  <si>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</si>
  <si>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</si>
  <si>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</si>
  <si>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</si>
  <si>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</si>
  <si>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</si>
  <si>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</si>
  <si>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</si>
  <si>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</si>
  <si>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</si>
  <si>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</si>
  <si>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</si>
  <si>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</si>
  <si>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</si>
  <si>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</si>
  <si>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</si>
  <si>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</si>
  <si>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</si>
  <si>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</si>
  <si>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</si>
  <si>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</si>
  <si>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</si>
  <si>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</si>
  <si>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</si>
  <si>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</si>
  <si>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</si>
  <si>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</si>
  <si>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</si>
  <si>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</si>
  <si>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</si>
  <si>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</si>
  <si>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</si>
  <si>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</si>
  <si>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</si>
  <si>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</si>
  <si>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</si>
  <si>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</si>
  <si>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</si>
  <si>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</si>
  <si>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</si>
  <si>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</si>
  <si>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</si>
  <si>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</si>
  <si>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</si>
  <si>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</si>
  <si>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</si>
  <si>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</si>
  <si>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</si>
  <si>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</si>
  <si>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</si>
  <si>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</si>
  <si>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</si>
  <si>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</si>
  <si>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</si>
  <si>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</si>
  <si>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</si>
  <si>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</si>
  <si>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</si>
  <si>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</si>
  <si>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</si>
  <si>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</si>
  <si>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</si>
  <si>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</si>
  <si>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</si>
  <si>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</si>
  <si>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</si>
  <si>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</si>
  <si>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</si>
  <si>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</si>
  <si>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</si>
  <si>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</si>
  <si>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</si>
  <si>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</si>
  <si>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</si>
  <si>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</si>
  <si>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</si>
  <si>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</si>
  <si>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</si>
  <si>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</si>
  <si>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</si>
  <si>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</si>
  <si>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</si>
  <si>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</si>
  <si>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</si>
  <si>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</si>
  <si>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</si>
  <si>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</si>
  <si>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</si>
  <si>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</si>
  <si>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</si>
  <si>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</si>
  <si>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</si>
  <si>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</si>
  <si>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</si>
  <si>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</si>
  <si>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</si>
  <si>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</si>
  <si>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</si>
  <si>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</si>
  <si>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</si>
  <si>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</si>
  <si>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</si>
  <si>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</si>
  <si>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</si>
  <si>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</si>
  <si>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</si>
  <si>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</si>
  <si>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</si>
  <si>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</si>
  <si>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</si>
  <si>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</si>
  <si>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</si>
  <si>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</si>
  <si>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</si>
  <si>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</si>
  <si>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</si>
  <si>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</si>
  <si>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</si>
  <si>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</si>
  <si>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</si>
  <si>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</si>
  <si>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</si>
  <si>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</si>
  <si>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</si>
  <si>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</si>
  <si>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</si>
  <si>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</si>
  <si>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</si>
  <si>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</si>
  <si>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</si>
  <si>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</si>
  <si>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</si>
  <si>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</si>
  <si>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</si>
  <si>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</si>
  <si>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</si>
  <si>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</si>
  <si>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</si>
  <si>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</si>
  <si>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</si>
  <si>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</si>
  <si>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</si>
  <si>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</si>
  <si>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</si>
  <si>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</si>
  <si>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</si>
  <si>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</si>
  <si>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</si>
  <si>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</si>
  <si>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</si>
  <si>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</si>
  <si>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</si>
  <si>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</si>
  <si>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</si>
  <si>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</si>
  <si>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</si>
  <si>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</si>
  <si>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</si>
  <si>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</si>
  <si>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</si>
  <si>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</si>
  <si>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</si>
  <si>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</si>
  <si>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</si>
  <si>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</si>
  <si>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</si>
  <si>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</si>
  <si>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</si>
  <si>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</si>
  <si>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</si>
  <si>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</si>
  <si>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</si>
  <si>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</si>
  <si>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</si>
  <si>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</si>
  <si>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</si>
  <si>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</si>
  <si>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</si>
  <si>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</si>
  <si>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</si>
  <si>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</si>
  <si>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</si>
  <si>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</si>
  <si>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</si>
  <si>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</si>
  <si>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</si>
  <si>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</si>
  <si>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</si>
  <si>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</si>
  <si>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</si>
  <si>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</si>
  <si>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</si>
  <si>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</si>
  <si>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</si>
  <si>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</si>
  <si>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</si>
  <si>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</si>
  <si>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</si>
  <si>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</si>
  <si>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</si>
  <si>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</si>
  <si>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</si>
  <si>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</si>
  <si>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</si>
  <si>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</si>
  <si>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</si>
  <si>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</si>
  <si>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</si>
  <si>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</si>
  <si>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</si>
  <si>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</si>
  <si>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</si>
  <si>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</si>
  <si>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</si>
  <si>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</si>
  <si>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</si>
  <si>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</si>
  <si>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</si>
  <si>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</si>
  <si>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</si>
  <si>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</si>
  <si>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</si>
  <si>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</si>
  <si>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</si>
  <si>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</si>
  <si>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</si>
  <si>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</si>
  <si>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</si>
  <si>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</si>
  <si>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</si>
  <si>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</si>
  <si>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</si>
  <si>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</si>
  <si>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</si>
  <si>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</si>
  <si>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</si>
  <si>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</si>
  <si>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</si>
  <si>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</si>
  <si>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</si>
  <si>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</si>
  <si>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</si>
  <si>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</si>
  <si>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</si>
  <si>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</si>
  <si>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</si>
  <si>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</si>
  <si>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</si>
  <si>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</si>
  <si>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</si>
  <si>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</si>
  <si>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</si>
  <si>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</si>
  <si>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</si>
  <si>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</si>
  <si>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</si>
  <si>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</si>
  <si>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</si>
  <si>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</si>
  <si>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</si>
  <si>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</si>
  <si>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</si>
  <si>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</si>
  <si>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</si>
  <si>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</si>
  <si>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</si>
  <si>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</si>
  <si>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</si>
  <si>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</si>
  <si>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</si>
  <si>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</si>
  <si>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</si>
  <si>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</si>
  <si>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</si>
  <si>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</si>
  <si>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</si>
  <si>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</si>
  <si>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</si>
  <si>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</si>
  <si>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</si>
  <si>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</si>
  <si>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</si>
  <si>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</si>
  <si>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</si>
  <si>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</si>
  <si>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</si>
  <si>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</si>
  <si>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</si>
  <si>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</si>
  <si>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</si>
  <si>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</si>
  <si>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</si>
  <si>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</si>
  <si>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</si>
  <si>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</si>
  <si>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</si>
  <si>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</si>
  <si>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</si>
  <si>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</si>
  <si>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</si>
  <si>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</si>
  <si>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</si>
  <si>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</si>
  <si>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</si>
  <si>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</si>
  <si>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</si>
  <si>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</si>
  <si>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</si>
  <si>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</si>
  <si>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</si>
  <si>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</si>
  <si>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</si>
  <si>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</si>
  <si>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</si>
  <si>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</si>
  <si>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</si>
  <si>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</si>
  <si>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</si>
  <si>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</si>
  <si>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</si>
  <si>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</si>
  <si>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</si>
  <si>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</si>
  <si>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</si>
  <si>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</si>
  <si>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</si>
  <si>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</si>
  <si>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</si>
  <si>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</si>
  <si>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</si>
  <si>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</si>
  <si>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</si>
  <si>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</si>
  <si>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</si>
  <si>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</si>
  <si>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</si>
  <si>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</si>
  <si>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</si>
  <si>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</si>
  <si>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</si>
  <si>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</si>
  <si>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</si>
  <si>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</si>
  <si>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</si>
  <si>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</si>
  <si>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</si>
  <si>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</si>
  <si>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</si>
  <si>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</si>
  <si>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</si>
  <si>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</si>
  <si>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</si>
  <si>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</si>
  <si>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</si>
  <si>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</si>
  <si>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</si>
  <si>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</si>
  <si>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</si>
  <si>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</si>
  <si>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</si>
  <si>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</si>
  <si>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</si>
  <si>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</si>
  <si>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</si>
  <si>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</si>
  <si>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</si>
  <si>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</si>
  <si>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</si>
  <si>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</si>
  <si>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</si>
  <si>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</si>
  <si>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</si>
  <si>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</si>
  <si>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</si>
  <si>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</si>
  <si>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</si>
  <si>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</si>
  <si>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</si>
  <si>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</si>
  <si>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</si>
  <si>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</si>
  <si>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</si>
  <si>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</si>
  <si>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</si>
  <si>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</si>
  <si>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</si>
  <si>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</si>
  <si>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</si>
  <si>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</si>
  <si>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</si>
  <si>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</si>
  <si>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</si>
  <si>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</si>
  <si>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</si>
  <si>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</si>
  <si>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</si>
  <si>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</si>
  <si>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</si>
  <si>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</si>
  <si>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</si>
  <si>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</si>
  <si>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</si>
  <si>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</si>
  <si>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</si>
  <si>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</si>
  <si>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</si>
  <si>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</si>
  <si>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</si>
  <si>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</si>
  <si>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</si>
  <si>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</si>
  <si>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</si>
  <si>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</si>
  <si>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</si>
  <si>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</si>
  <si>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</si>
  <si>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</si>
  <si>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</si>
  <si>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</si>
  <si>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</si>
  <si>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</si>
  <si>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</si>
  <si>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</si>
  <si>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</si>
  <si>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</si>
  <si>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</si>
  <si>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</si>
  <si>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</si>
  <si>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</si>
  <si>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</si>
  <si>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</si>
  <si>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</si>
  <si>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</si>
  <si>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</si>
  <si>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</si>
  <si>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</si>
  <si>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</si>
  <si>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</si>
  <si>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</si>
  <si>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</si>
  <si>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</si>
  <si>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</si>
  <si>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</si>
  <si>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</si>
  <si>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</si>
  <si>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</si>
  <si>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</si>
  <si>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</si>
  <si>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</si>
  <si>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</si>
  <si>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</si>
  <si>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</si>
  <si>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</si>
  <si>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</si>
  <si>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</si>
  <si>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</si>
  <si>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</si>
  <si>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</si>
  <si>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</si>
  <si>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</si>
  <si>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</si>
  <si>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</si>
  <si>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</si>
  <si>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</si>
  <si>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</si>
  <si>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</si>
  <si>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</si>
  <si>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</si>
  <si>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</si>
  <si>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</si>
  <si>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</si>
  <si>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</si>
  <si>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</si>
  <si>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</si>
  <si>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</si>
  <si>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</si>
  <si>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</si>
  <si>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</si>
  <si>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</si>
  <si>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</si>
  <si>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</si>
  <si>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</si>
  <si>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</si>
  <si>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</si>
  <si>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</si>
  <si>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</si>
  <si>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</si>
  <si>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</si>
  <si>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</si>
  <si>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</si>
  <si>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</si>
  <si>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</si>
  <si>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</si>
  <si>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</si>
  <si>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</si>
  <si>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</si>
  <si>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</si>
  <si>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</si>
  <si>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</si>
  <si>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</si>
  <si>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</si>
  <si>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</si>
  <si>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</si>
  <si>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</si>
  <si>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</si>
  <si>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</si>
  <si>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</si>
  <si>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</si>
  <si>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</si>
  <si>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</si>
  <si>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</si>
  <si>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</si>
  <si>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</si>
  <si>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</si>
  <si>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</si>
  <si>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</si>
  <si>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</si>
  <si>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</si>
  <si>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</si>
  <si>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</si>
  <si>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</si>
  <si>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</si>
  <si>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</si>
  <si>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</si>
  <si>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</si>
  <si>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</si>
  <si>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</si>
  <si>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</si>
  <si>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</si>
  <si>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</si>
  <si>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</si>
  <si>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</si>
  <si>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</si>
  <si>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</si>
  <si>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</si>
  <si>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</si>
  <si>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</si>
  <si>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</si>
  <si>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</si>
  <si>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</si>
  <si>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</si>
  <si>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</si>
  <si>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</si>
  <si>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</si>
  <si>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</si>
  <si>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</si>
  <si>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</si>
  <si>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</si>
  <si>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</si>
  <si>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</si>
  <si>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</si>
  <si>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</si>
  <si>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</si>
  <si>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</si>
  <si>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</si>
  <si>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</si>
  <si>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</si>
  <si>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</si>
  <si>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</si>
  <si>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</si>
  <si>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</si>
  <si>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</si>
  <si>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</si>
  <si>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</si>
  <si>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</si>
  <si>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</si>
  <si>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</si>
  <si>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</si>
  <si>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</si>
  <si>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</si>
  <si>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</si>
  <si>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</si>
  <si>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</si>
  <si>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</si>
  <si>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</si>
  <si>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</si>
  <si>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</si>
  <si>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</si>
  <si>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</si>
  <si>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</si>
  <si>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</si>
  <si>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</si>
  <si>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</si>
  <si>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</si>
  <si>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</si>
  <si>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</si>
  <si>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</si>
  <si>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</si>
  <si>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</si>
  <si>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</si>
  <si>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</si>
  <si>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</si>
  <si>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</si>
  <si>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</si>
  <si>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</si>
  <si>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</si>
  <si>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</si>
  <si>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</si>
  <si>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</si>
  <si>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</si>
  <si>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</si>
  <si>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</si>
  <si>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</si>
  <si>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</si>
  <si>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</si>
  <si>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</si>
  <si>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</si>
  <si>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</si>
  <si>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</si>
  <si>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</si>
  <si>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</si>
  <si>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</si>
  <si>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</si>
  <si>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</si>
  <si>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</si>
  <si>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</si>
  <si>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</si>
  <si>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</si>
  <si>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</si>
  <si>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</si>
  <si>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</si>
  <si>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</si>
  <si>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</si>
  <si>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</si>
  <si>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</si>
  <si>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</si>
  <si>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</si>
  <si>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</si>
  <si>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</si>
  <si>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</si>
  <si>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</si>
  <si>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</si>
  <si>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</si>
  <si>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</si>
  <si>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</si>
  <si>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</si>
  <si>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</si>
  <si>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</si>
  <si>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</si>
  <si>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</si>
  <si>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</si>
  <si>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</si>
  <si>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</si>
  <si>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</si>
  <si>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</si>
  <si>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</si>
  <si>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</si>
  <si>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</si>
  <si>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</si>
  <si>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</si>
  <si>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</si>
  <si>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</si>
  <si>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</si>
  <si>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</si>
  <si>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</si>
  <si>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</si>
  <si>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</si>
  <si>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</si>
  <si>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</si>
  <si>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</si>
  <si>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</si>
  <si>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</si>
  <si>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</si>
  <si>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</si>
  <si>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</si>
  <si>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</si>
  <si>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</si>
  <si>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</si>
  <si>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</si>
  <si>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</si>
  <si>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</si>
  <si>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</si>
  <si>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</si>
  <si>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</si>
  <si>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</si>
  <si>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</si>
  <si>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</si>
  <si>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</si>
  <si>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</si>
  <si>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</si>
  <si>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</si>
  <si>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</si>
  <si>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</si>
  <si>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</si>
  <si>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</si>
  <si>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</si>
  <si>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</si>
  <si>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</si>
  <si>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</si>
  <si>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</si>
  <si>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</si>
  <si>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</si>
  <si>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</si>
  <si>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</si>
  <si>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</si>
  <si>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</si>
  <si>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</si>
  <si>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</si>
  <si>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</si>
  <si>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</si>
  <si>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</si>
  <si>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</si>
  <si>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</si>
  <si>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</si>
  <si>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</si>
  <si>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</si>
  <si>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</si>
  <si>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</si>
  <si>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</si>
  <si>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</si>
  <si>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</si>
  <si>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</si>
  <si>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</si>
  <si>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</si>
  <si>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</si>
  <si>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</si>
  <si>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</si>
  <si>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</si>
  <si>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</si>
  <si>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</si>
  <si>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</si>
  <si>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</si>
  <si>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</si>
  <si>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</si>
  <si>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</si>
  <si>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</si>
  <si>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</si>
  <si>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</si>
  <si>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</si>
  <si>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</si>
  <si>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</si>
  <si>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</si>
  <si>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</si>
  <si>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</si>
  <si>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</si>
  <si>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</si>
  <si>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</si>
  <si>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</si>
  <si>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</si>
  <si>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</si>
  <si>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</si>
  <si>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</si>
  <si>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</si>
  <si>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</si>
  <si>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</si>
  <si>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</si>
  <si>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</si>
  <si>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</si>
  <si>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</si>
  <si>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</si>
  <si>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</si>
  <si>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</si>
  <si>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</si>
  <si>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</si>
  <si>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</si>
  <si>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</si>
  <si>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</si>
  <si>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</si>
  <si>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</si>
  <si>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</si>
  <si>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</si>
  <si>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</si>
  <si>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</si>
  <si>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</si>
  <si>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</si>
  <si>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</si>
  <si>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</si>
  <si>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</si>
  <si>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</si>
  <si>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</si>
  <si>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</si>
  <si>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</si>
  <si>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</si>
  <si>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</si>
  <si>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</si>
  <si>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</si>
  <si>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</si>
  <si>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</si>
  <si>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</si>
  <si>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</si>
  <si>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</si>
  <si>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</si>
  <si>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</si>
  <si>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</si>
  <si>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</si>
  <si>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</si>
  <si>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</si>
  <si>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</si>
  <si>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</si>
  <si>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</si>
  <si>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</si>
  <si>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</si>
  <si>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</si>
  <si>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</si>
  <si>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</si>
  <si>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</si>
  <si>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</si>
  <si>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</si>
  <si>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</si>
  <si>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</si>
  <si>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</si>
  <si>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</si>
  <si>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</si>
  <si>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</si>
  <si>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</si>
  <si>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</si>
  <si>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</si>
  <si>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</si>
  <si>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</si>
  <si>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</si>
  <si>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</si>
  <si>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</si>
  <si>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</si>
  <si>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</si>
  <si>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</si>
  <si>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</si>
  <si>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</si>
  <si>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</si>
  <si>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</si>
  <si>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</si>
  <si>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</si>
  <si>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</si>
  <si>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</si>
  <si>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</si>
  <si>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</si>
  <si>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</si>
  <si>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</si>
  <si>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</si>
  <si>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</si>
  <si>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</si>
  <si>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</si>
  <si>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</si>
  <si>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</si>
  <si>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</si>
  <si>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</si>
  <si>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</si>
  <si>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</si>
  <si>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</si>
  <si>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</si>
  <si>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</si>
  <si>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</si>
  <si>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</si>
  <si>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</si>
  <si>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</si>
  <si>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</si>
  <si>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</si>
  <si>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</si>
  <si>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</si>
  <si>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</si>
  <si>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</si>
  <si>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</si>
  <si>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</si>
  <si>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</si>
  <si>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</si>
  <si>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</si>
  <si>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</si>
  <si>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</si>
  <si>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</si>
  <si>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</si>
  <si>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</si>
  <si>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</si>
  <si>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</si>
  <si>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</si>
  <si>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</si>
  <si>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</si>
  <si>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</si>
  <si>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</si>
  <si>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</si>
  <si>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</si>
  <si>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</si>
  <si>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</si>
  <si>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</si>
  <si>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</si>
  <si>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</si>
  <si>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</si>
  <si>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</si>
  <si>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</si>
  <si>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</si>
  <si>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</si>
  <si>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</si>
  <si>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</si>
  <si>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</si>
  <si>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</si>
  <si>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</si>
  <si>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</si>
  <si>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</si>
  <si>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</si>
  <si>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</si>
  <si>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</si>
  <si>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</si>
  <si>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</si>
  <si>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</si>
  <si>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</si>
  <si>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</si>
  <si>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</si>
  <si>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</si>
  <si>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</si>
  <si>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</si>
  <si>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</si>
  <si>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</si>
  <si>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</si>
  <si>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</si>
  <si>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</si>
  <si>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</si>
  <si>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</si>
  <si>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</si>
  <si>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</si>
  <si>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</si>
  <si>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</si>
  <si>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</si>
  <si>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</si>
  <si>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</si>
  <si>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</si>
  <si>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</si>
  <si>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</si>
  <si>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</si>
  <si>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</si>
  <si>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</si>
  <si>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</si>
  <si>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</si>
  <si>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</si>
  <si>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</si>
  <si>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</si>
  <si>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</si>
  <si>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</si>
  <si>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</si>
  <si>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</si>
  <si>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</si>
  <si>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</si>
  <si>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</si>
  <si>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</si>
  <si>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</si>
  <si>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</si>
  <si>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</si>
  <si>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</si>
  <si>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</si>
  <si>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</si>
  <si>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</si>
  <si>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</si>
  <si>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</si>
  <si>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</si>
  <si>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</si>
  <si>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</si>
  <si>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</si>
  <si>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</si>
  <si>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</si>
  <si>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</si>
  <si>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</si>
  <si>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</si>
  <si>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</si>
  <si>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</si>
  <si>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</si>
  <si>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</si>
  <si>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</si>
  <si>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</si>
  <si>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</si>
  <si>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</si>
  <si>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</si>
  <si>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</si>
  <si>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</si>
  <si>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</si>
  <si>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</si>
  <si>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</si>
  <si>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</si>
  <si>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</si>
  <si>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</si>
  <si>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</si>
  <si>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</si>
  <si>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</si>
  <si>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</si>
  <si>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</si>
  <si>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</si>
  <si>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</si>
  <si>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</si>
  <si>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</si>
  <si>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</si>
  <si>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阿部雅行</t>
    <rPh sb="0" eb="2">
      <t>アベ</t>
    </rPh>
    <rPh sb="2" eb="4">
      <t>マサユキ</t>
    </rPh>
    <phoneticPr fontId="1"/>
  </si>
  <si>
    <t>代表取締役</t>
    <rPh sb="0" eb="2">
      <t>ダイヒョウ</t>
    </rPh>
    <rPh sb="2" eb="5">
      <t>トリシマリヤク</t>
    </rPh>
    <phoneticPr fontId="1"/>
  </si>
  <si>
    <t>２　法人</t>
  </si>
  <si>
    <t>かぶしきがいしゃぐっちょんぱ</t>
    <phoneticPr fontId="1"/>
  </si>
  <si>
    <t>株式会社ぐっちょんぱ</t>
    <rPh sb="0" eb="4">
      <t>カブシキカイシャ</t>
    </rPh>
    <phoneticPr fontId="1"/>
  </si>
  <si>
    <t>１３　その他</t>
  </si>
  <si>
    <t>北海道旭川市旭町1条19丁目2156番地</t>
    <phoneticPr fontId="1"/>
  </si>
  <si>
    <t>0166</t>
    <phoneticPr fontId="1"/>
  </si>
  <si>
    <t>74</t>
    <phoneticPr fontId="1"/>
  </si>
  <si>
    <t>3306</t>
    <phoneticPr fontId="1"/>
  </si>
  <si>
    <t>3384</t>
    <phoneticPr fontId="1"/>
  </si>
  <si>
    <t>public</t>
    <phoneticPr fontId="1"/>
  </si>
  <si>
    <t>gcp123.com</t>
    <phoneticPr fontId="1"/>
  </si>
  <si>
    <t>http://</t>
  </si>
  <si>
    <t>hp.kaipoke.biz/upn/</t>
    <phoneticPr fontId="1"/>
  </si>
  <si>
    <t>阿部雅行</t>
    <rPh sb="0" eb="2">
      <t>アベ</t>
    </rPh>
    <rPh sb="2" eb="4">
      <t>マサユキ</t>
    </rPh>
    <phoneticPr fontId="1"/>
  </si>
  <si>
    <t>代表取締役</t>
    <rPh sb="0" eb="2">
      <t>ダイヒョウ</t>
    </rPh>
    <rPh sb="2" eb="5">
      <t>トリシマリヤク</t>
    </rPh>
    <phoneticPr fontId="1"/>
  </si>
  <si>
    <t>じゅうたくがたゆうりょうろうじんほーむぐっちょんぱわん</t>
    <phoneticPr fontId="1"/>
  </si>
  <si>
    <t>北海道旭川市旭町1条19丁目2173番地</t>
    <phoneticPr fontId="1"/>
  </si>
  <si>
    <t>住宅型有料老人ホームぐっちょんぱⅠ</t>
    <rPh sb="0" eb="7">
      <t>ジュウタクガタユウリョウロウジン</t>
    </rPh>
    <phoneticPr fontId="1"/>
  </si>
  <si>
    <t>住宅型有料老人ホームぐっちょんぱⅠ</t>
    <phoneticPr fontId="1"/>
  </si>
  <si>
    <t>旭川電気軌道　旭川駅前バス停から乗車し、旭町１８丁目で降車。徒歩3分</t>
    <phoneticPr fontId="1"/>
  </si>
  <si>
    <t>旭川</t>
    <phoneticPr fontId="1"/>
  </si>
  <si>
    <t>阿部悦子</t>
    <rPh sb="0" eb="2">
      <t>アベ</t>
    </rPh>
    <rPh sb="2" eb="4">
      <t>エツコ</t>
    </rPh>
    <phoneticPr fontId="1"/>
  </si>
  <si>
    <t>施設長</t>
    <rPh sb="0" eb="2">
      <t>シセツ</t>
    </rPh>
    <rPh sb="2" eb="3">
      <t>チョウ</t>
    </rPh>
    <phoneticPr fontId="1"/>
  </si>
  <si>
    <t>３　住宅型</t>
  </si>
  <si>
    <t xml:space="preserve">0172903551 </t>
    <phoneticPr fontId="1"/>
  </si>
  <si>
    <t>旭川市</t>
    <rPh sb="0" eb="3">
      <t>アサヒカワシ</t>
    </rPh>
    <phoneticPr fontId="1"/>
  </si>
  <si>
    <t>１　事業者が自ら所有する土地</t>
  </si>
  <si>
    <t>１　全室個室（縁故者個室含む）</t>
  </si>
  <si>
    <t>１　あり</t>
  </si>
  <si>
    <t>４　なし</t>
  </si>
  <si>
    <t>２　なし</t>
  </si>
  <si>
    <t>１　全ての居室あり</t>
  </si>
  <si>
    <t>２　一部便所あり</t>
  </si>
  <si>
    <t>３　なし</t>
  </si>
  <si>
    <t>全居室ナースコールあり</t>
    <rPh sb="0" eb="1">
      <t>ゼン</t>
    </rPh>
    <rPh sb="1" eb="3">
      <t>キョシツ</t>
    </rPh>
    <phoneticPr fontId="1"/>
  </si>
  <si>
    <t>利用者様一人ひとりの身体状況やご要望に寄り添った介護を提供し、「終（つい）のすみか」として穏やかにお過ごしいただけるような施設運営を目指しています。</t>
    <phoneticPr fontId="1"/>
  </si>
  <si>
    <t>ぐっちょんぱでは、「小さな規模だからこそできる大きな寄り添い」を大切にしています。
利用者様一人ひとりの想いを丁寧に受け止め、日々の暮らしの中で“その人らしさ”が続くようサポートしています。
顔なじみの職員が日々関わることで、安心感と信頼関係を育み、心の通う介護を実現しています。</t>
    <phoneticPr fontId="1"/>
  </si>
  <si>
    <t>１　自ら実施</t>
  </si>
  <si>
    <t>○</t>
  </si>
  <si>
    <t>訪問診療、往診対応可</t>
    <phoneticPr fontId="1"/>
  </si>
  <si>
    <t>あさひまちクリニック</t>
    <phoneticPr fontId="1"/>
  </si>
  <si>
    <t>旭川市旭町2条4丁目12－217</t>
    <phoneticPr fontId="1"/>
  </si>
  <si>
    <t>内科　糖尿病内科　消化器内科　循環器内科など</t>
    <rPh sb="15" eb="18">
      <t>ジュンカンキ</t>
    </rPh>
    <rPh sb="18" eb="20">
      <t>ナイカ</t>
    </rPh>
    <phoneticPr fontId="1"/>
  </si>
  <si>
    <t>やぶしたフラワー歯科</t>
    <phoneticPr fontId="1"/>
  </si>
  <si>
    <t>旭川市東旭川北一条6-10-25</t>
    <phoneticPr fontId="1"/>
  </si>
  <si>
    <t>歯科往診　定期健診など</t>
    <rPh sb="0" eb="2">
      <t>シカ</t>
    </rPh>
    <rPh sb="2" eb="4">
      <t>オウシン</t>
    </rPh>
    <rPh sb="5" eb="7">
      <t>テイキ</t>
    </rPh>
    <rPh sb="7" eb="9">
      <t>ケンシン</t>
    </rPh>
    <phoneticPr fontId="1"/>
  </si>
  <si>
    <t>2ヶ月以上の入院等、長期不在が見込まれ、戻る見込みがない場合</t>
    <phoneticPr fontId="1"/>
  </si>
  <si>
    <t>空室がある場合のみ可能。
食事、レクリエーションの参加など。</t>
    <phoneticPr fontId="1"/>
  </si>
  <si>
    <t>介護福祉士</t>
    <rPh sb="0" eb="2">
      <t>カイゴ</t>
    </rPh>
    <rPh sb="2" eb="5">
      <t>フクシシ</t>
    </rPh>
    <phoneticPr fontId="1"/>
  </si>
  <si>
    <t>２　建物賃貸借方式</t>
  </si>
  <si>
    <t>３　月払い方式</t>
  </si>
  <si>
    <t>２　日割り計算で減額</t>
  </si>
  <si>
    <t>物価高騰、増税など社会情勢に合わせて改定する。</t>
    <rPh sb="0" eb="2">
      <t>ブッカ</t>
    </rPh>
    <rPh sb="2" eb="4">
      <t>コウトウ</t>
    </rPh>
    <rPh sb="5" eb="7">
      <t>ゾウゼイ</t>
    </rPh>
    <rPh sb="9" eb="11">
      <t>シャカイ</t>
    </rPh>
    <rPh sb="11" eb="13">
      <t>ジョウセイ</t>
    </rPh>
    <rPh sb="14" eb="15">
      <t>ア</t>
    </rPh>
    <rPh sb="18" eb="20">
      <t>カイテイ</t>
    </rPh>
    <phoneticPr fontId="1"/>
  </si>
  <si>
    <t>改定の30日前までに文書等により通達する。</t>
    <rPh sb="0" eb="2">
      <t>カイテイ</t>
    </rPh>
    <rPh sb="5" eb="6">
      <t>ヒ</t>
    </rPh>
    <rPh sb="6" eb="7">
      <t>マエ</t>
    </rPh>
    <rPh sb="10" eb="12">
      <t>ブンショ</t>
    </rPh>
    <rPh sb="12" eb="13">
      <t>ナド</t>
    </rPh>
    <rPh sb="16" eb="18">
      <t>ツウタツ</t>
    </rPh>
    <phoneticPr fontId="1"/>
  </si>
  <si>
    <t>13000円</t>
    <rPh sb="5" eb="6">
      <t>エン</t>
    </rPh>
    <phoneticPr fontId="1"/>
  </si>
  <si>
    <t>6200円</t>
    <rPh sb="4" eb="5">
      <t>エン</t>
    </rPh>
    <phoneticPr fontId="1"/>
  </si>
  <si>
    <t>42000円</t>
    <rPh sb="5" eb="6">
      <t>エン</t>
    </rPh>
    <phoneticPr fontId="1"/>
  </si>
  <si>
    <t>25000円</t>
    <rPh sb="5" eb="6">
      <t>エン</t>
    </rPh>
    <phoneticPr fontId="1"/>
  </si>
  <si>
    <t>３　公開していない</t>
  </si>
  <si>
    <t>１　入居希望者に公開</t>
  </si>
  <si>
    <t>賠償責任保険にて補償する。</t>
    <phoneticPr fontId="1"/>
  </si>
  <si>
    <t>事故内容に応じて速やかに対応する。</t>
    <phoneticPr fontId="1"/>
  </si>
  <si>
    <t>訪問介護ステーションぐっちょんぱ</t>
    <rPh sb="0" eb="2">
      <t>ホウモン</t>
    </rPh>
    <rPh sb="2" eb="4">
      <t>カイゴ</t>
    </rPh>
    <phoneticPr fontId="1"/>
  </si>
  <si>
    <t>旭川市北門町19丁目2171－45フォーシーズン北門201</t>
    <rPh sb="0" eb="3">
      <t>アサヒカワシ</t>
    </rPh>
    <rPh sb="3" eb="6">
      <t>ホクモンチョウ</t>
    </rPh>
    <rPh sb="8" eb="10">
      <t>チョウメ</t>
    </rPh>
    <rPh sb="24" eb="26">
      <t>ホクモン</t>
    </rPh>
    <phoneticPr fontId="1"/>
  </si>
  <si>
    <t>実費</t>
    <rPh sb="0" eb="2">
      <t>ジッピ</t>
    </rPh>
    <phoneticPr fontId="1"/>
  </si>
  <si>
    <t>1時間2600円～　＋交通費
看護師もしくは介護員が同行する</t>
    <rPh sb="1" eb="3">
      <t>ジカン</t>
    </rPh>
    <rPh sb="7" eb="8">
      <t>エン</t>
    </rPh>
    <rPh sb="11" eb="14">
      <t>コウツウヒ</t>
    </rPh>
    <rPh sb="15" eb="18">
      <t>カンゴシ</t>
    </rPh>
    <rPh sb="22" eb="25">
      <t>カイゴイン</t>
    </rPh>
    <rPh sb="26" eb="28">
      <t>ドウコウ</t>
    </rPh>
    <phoneticPr fontId="1"/>
  </si>
  <si>
    <t>1回500円</t>
    <rPh sb="1" eb="2">
      <t>カイ</t>
    </rPh>
    <rPh sb="5" eb="6">
      <t>エン</t>
    </rPh>
    <phoneticPr fontId="1"/>
  </si>
  <si>
    <t>旭川市内限定　</t>
    <rPh sb="0" eb="3">
      <t>アサヒカワシ</t>
    </rPh>
    <rPh sb="4" eb="6">
      <t>ゲンテイ</t>
    </rPh>
    <phoneticPr fontId="1"/>
  </si>
  <si>
    <t>1回2600円～</t>
    <rPh sb="1" eb="2">
      <t>カイ</t>
    </rPh>
    <rPh sb="6" eb="7">
      <t>エン</t>
    </rPh>
    <phoneticPr fontId="1"/>
  </si>
  <si>
    <t>年1回又は主治医の指示に従う</t>
    <rPh sb="0" eb="1">
      <t>ネン</t>
    </rPh>
    <rPh sb="2" eb="3">
      <t>カイ</t>
    </rPh>
    <rPh sb="3" eb="4">
      <t>マタ</t>
    </rPh>
    <rPh sb="5" eb="8">
      <t>シュジイ</t>
    </rPh>
    <rPh sb="9" eb="11">
      <t>シジ</t>
    </rPh>
    <rPh sb="12" eb="13">
      <t>シタガ</t>
    </rPh>
    <phoneticPr fontId="1"/>
  </si>
  <si>
    <t>1時間2600円～</t>
    <rPh sb="1" eb="3">
      <t>ジカン</t>
    </rPh>
    <rPh sb="7" eb="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</si>
</sst>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563" zoomScale="90" zoomScaleNormal="100" zoomScaleSheetLayoutView="90" workbookViewId="0">
      <selection activeCell="J572" sqref="J572:P573"/>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31</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t="s">
        <v>2357</v>
      </c>
      <c r="G7" s="124"/>
      <c r="H7" s="124"/>
      <c r="I7" s="124"/>
      <c r="J7" s="124"/>
      <c r="K7" s="124"/>
      <c r="L7" s="124"/>
      <c r="M7" s="124"/>
      <c r="N7" s="124"/>
      <c r="O7" s="124"/>
      <c r="P7" s="125"/>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2529</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2532</v>
      </c>
      <c r="K12" s="429"/>
      <c r="L12" s="429"/>
      <c r="M12" s="429"/>
      <c r="N12" s="429"/>
      <c r="O12" s="430"/>
      <c r="P12" s="431"/>
    </row>
    <row r="13" spans="1:20" ht="39" customHeight="1">
      <c r="B13" s="184" t="s">
        <v>5</v>
      </c>
      <c r="C13" s="185"/>
      <c r="D13" s="185"/>
      <c r="E13" s="185"/>
      <c r="F13" s="105" t="s">
        <v>12</v>
      </c>
      <c r="G13" s="106"/>
      <c r="H13" s="479" t="s">
        <v>2530</v>
      </c>
      <c r="I13" s="480"/>
      <c r="J13" s="480"/>
      <c r="K13" s="480"/>
      <c r="L13" s="480"/>
      <c r="M13" s="480"/>
      <c r="N13" s="480"/>
      <c r="O13" s="480"/>
      <c r="P13" s="481"/>
      <c r="S13" s="15" t="str">
        <f>IF(H13="","未記入","")</f>
        <v/>
      </c>
    </row>
    <row r="14" spans="1:20" ht="39" customHeight="1">
      <c r="B14" s="184"/>
      <c r="C14" s="185"/>
      <c r="D14" s="185"/>
      <c r="E14" s="185"/>
      <c r="F14" s="146" t="s">
        <v>2531</v>
      </c>
      <c r="G14" s="173"/>
      <c r="H14" s="173"/>
      <c r="I14" s="173"/>
      <c r="J14" s="173"/>
      <c r="K14" s="173"/>
      <c r="L14" s="173"/>
      <c r="M14" s="173"/>
      <c r="N14" s="173"/>
      <c r="O14" s="173"/>
      <c r="P14" s="174"/>
      <c r="S14" s="15" t="str">
        <f>IF(F14="","未記入","")</f>
        <v/>
      </c>
    </row>
    <row r="15" spans="1:20" ht="19.95" customHeight="1">
      <c r="B15" s="303" t="s">
        <v>499</v>
      </c>
      <c r="C15" s="111"/>
      <c r="D15" s="111"/>
      <c r="E15" s="112"/>
      <c r="F15" s="185" t="s">
        <v>500</v>
      </c>
      <c r="G15" s="185"/>
      <c r="H15" s="185"/>
      <c r="I15" s="185"/>
      <c r="J15" s="118" t="s">
        <v>2360</v>
      </c>
      <c r="K15" s="124"/>
      <c r="L15" s="124"/>
      <c r="M15" s="124"/>
      <c r="N15" s="124"/>
      <c r="O15" s="124"/>
      <c r="P15" s="125"/>
    </row>
    <row r="16" spans="1:20" ht="19.95" customHeight="1">
      <c r="B16" s="303"/>
      <c r="C16" s="111"/>
      <c r="D16" s="111"/>
      <c r="E16" s="112"/>
      <c r="F16" s="185" t="s">
        <v>499</v>
      </c>
      <c r="G16" s="185"/>
      <c r="H16" s="185"/>
      <c r="I16" s="185"/>
      <c r="J16" s="214"/>
      <c r="K16" s="215"/>
      <c r="L16" s="215"/>
      <c r="M16" s="215"/>
      <c r="N16" s="215"/>
      <c r="O16" s="215"/>
      <c r="P16" s="216"/>
    </row>
    <row r="17" spans="1:20" ht="20.100000000000001" customHeight="1">
      <c r="B17" s="339" t="s">
        <v>6</v>
      </c>
      <c r="C17" s="106"/>
      <c r="D17" s="106"/>
      <c r="E17" s="267"/>
      <c r="F17" s="34" t="s">
        <v>13</v>
      </c>
      <c r="G17" s="31">
        <v>70</v>
      </c>
      <c r="H17" s="35" t="s">
        <v>469</v>
      </c>
      <c r="I17" s="32">
        <v>831</v>
      </c>
      <c r="J17" s="312"/>
      <c r="K17" s="313"/>
      <c r="L17" s="313"/>
      <c r="M17" s="313"/>
      <c r="N17" s="313"/>
      <c r="O17" s="313"/>
      <c r="P17" s="314"/>
      <c r="S17" s="15" t="str">
        <f>IF(OR(G17="",I17=""),"未記入","")</f>
        <v/>
      </c>
    </row>
    <row r="18" spans="1:20" ht="57.75" customHeight="1">
      <c r="B18" s="301"/>
      <c r="C18" s="323"/>
      <c r="D18" s="323"/>
      <c r="E18" s="302"/>
      <c r="F18" s="236" t="s">
        <v>2533</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2534</v>
      </c>
      <c r="K19" s="35" t="s">
        <v>469</v>
      </c>
      <c r="L19" s="63" t="s">
        <v>2535</v>
      </c>
      <c r="M19" s="35" t="s">
        <v>469</v>
      </c>
      <c r="N19" s="63" t="s">
        <v>2536</v>
      </c>
      <c r="O19" s="313"/>
      <c r="P19" s="314"/>
      <c r="Q19" s="12"/>
    </row>
    <row r="20" spans="1:20" ht="20.100000000000001" customHeight="1">
      <c r="B20" s="364"/>
      <c r="C20" s="365"/>
      <c r="D20" s="365"/>
      <c r="E20" s="366"/>
      <c r="F20" s="185" t="s">
        <v>15</v>
      </c>
      <c r="G20" s="185"/>
      <c r="H20" s="185"/>
      <c r="I20" s="185"/>
      <c r="J20" s="64" t="s">
        <v>2534</v>
      </c>
      <c r="K20" s="35" t="s">
        <v>469</v>
      </c>
      <c r="L20" s="63" t="s">
        <v>2535</v>
      </c>
      <c r="M20" s="35" t="s">
        <v>469</v>
      </c>
      <c r="N20" s="63" t="s">
        <v>2537</v>
      </c>
      <c r="O20" s="313"/>
      <c r="P20" s="314"/>
      <c r="Q20" s="12"/>
    </row>
    <row r="21" spans="1:20" ht="20.100000000000001" customHeight="1">
      <c r="B21" s="364"/>
      <c r="C21" s="365"/>
      <c r="D21" s="365"/>
      <c r="E21" s="366"/>
      <c r="F21" s="84" t="s">
        <v>411</v>
      </c>
      <c r="G21" s="193"/>
      <c r="H21" s="193"/>
      <c r="I21" s="85"/>
      <c r="J21" s="118" t="s">
        <v>2538</v>
      </c>
      <c r="K21" s="124"/>
      <c r="L21" s="124"/>
      <c r="M21" s="35" t="s">
        <v>465</v>
      </c>
      <c r="N21" s="124" t="s">
        <v>2539</v>
      </c>
      <c r="O21" s="124"/>
      <c r="P21" s="125"/>
    </row>
    <row r="22" spans="1:20" ht="20.100000000000001" customHeight="1">
      <c r="B22" s="364"/>
      <c r="C22" s="365"/>
      <c r="D22" s="365"/>
      <c r="E22" s="366"/>
      <c r="F22" s="185" t="s">
        <v>417</v>
      </c>
      <c r="G22" s="185"/>
      <c r="H22" s="185"/>
      <c r="I22" s="185"/>
      <c r="J22" s="118" t="s">
        <v>2359</v>
      </c>
      <c r="K22" s="124"/>
      <c r="L22" s="124"/>
      <c r="M22" s="124"/>
      <c r="N22" s="124"/>
      <c r="O22" s="124"/>
      <c r="P22" s="125"/>
    </row>
    <row r="23" spans="1:20" ht="39.75" customHeight="1">
      <c r="B23" s="301"/>
      <c r="C23" s="323"/>
      <c r="D23" s="323"/>
      <c r="E23" s="302"/>
      <c r="F23" s="185" t="s">
        <v>16</v>
      </c>
      <c r="G23" s="185"/>
      <c r="H23" s="185"/>
      <c r="I23" s="185"/>
      <c r="J23" s="118" t="s">
        <v>2540</v>
      </c>
      <c r="K23" s="400"/>
      <c r="L23" s="217" t="s">
        <v>2541</v>
      </c>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2542</v>
      </c>
      <c r="K24" s="117"/>
      <c r="L24" s="117"/>
      <c r="M24" s="117"/>
      <c r="N24" s="117"/>
      <c r="O24" s="118"/>
      <c r="P24" s="119"/>
    </row>
    <row r="25" spans="1:20" ht="20.100000000000001" customHeight="1">
      <c r="B25" s="301"/>
      <c r="C25" s="323"/>
      <c r="D25" s="323"/>
      <c r="E25" s="302"/>
      <c r="F25" s="259" t="s">
        <v>18</v>
      </c>
      <c r="G25" s="259"/>
      <c r="H25" s="185"/>
      <c r="I25" s="185"/>
      <c r="J25" s="117" t="s">
        <v>2543</v>
      </c>
      <c r="K25" s="117"/>
      <c r="L25" s="117"/>
      <c r="M25" s="117"/>
      <c r="N25" s="117"/>
      <c r="O25" s="118"/>
      <c r="P25" s="119"/>
    </row>
    <row r="26" spans="1:20" ht="20.100000000000001" customHeight="1">
      <c r="B26" s="184" t="s">
        <v>9</v>
      </c>
      <c r="C26" s="185"/>
      <c r="D26" s="185"/>
      <c r="E26" s="185"/>
      <c r="F26" s="444">
        <v>2009</v>
      </c>
      <c r="G26" s="445"/>
      <c r="H26" s="35" t="s">
        <v>466</v>
      </c>
      <c r="I26" s="445">
        <v>3</v>
      </c>
      <c r="J26" s="445"/>
      <c r="K26" s="35" t="s">
        <v>467</v>
      </c>
      <c r="L26" s="445">
        <v>9</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6" t="s">
        <v>2546</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70</v>
      </c>
      <c r="H33" s="35" t="s">
        <v>469</v>
      </c>
      <c r="I33" s="32">
        <v>831</v>
      </c>
      <c r="J33" s="453"/>
      <c r="K33" s="453"/>
      <c r="L33" s="453"/>
      <c r="M33" s="453"/>
      <c r="N33" s="453"/>
      <c r="O33" s="453"/>
      <c r="P33" s="454"/>
      <c r="S33" s="15" t="str">
        <f>IF(OR(G33="",I33=""),"未記入","")</f>
        <v/>
      </c>
    </row>
    <row r="34" spans="2:20" ht="58.5" customHeight="1">
      <c r="B34" s="301"/>
      <c r="C34" s="323"/>
      <c r="D34" s="323"/>
      <c r="E34" s="302"/>
      <c r="F34" s="236" t="s">
        <v>2545</v>
      </c>
      <c r="G34" s="236"/>
      <c r="H34" s="236"/>
      <c r="I34" s="236"/>
      <c r="J34" s="236"/>
      <c r="K34" s="236"/>
      <c r="L34" s="236"/>
      <c r="M34" s="236"/>
      <c r="N34" s="236"/>
      <c r="O34" s="128"/>
      <c r="P34" s="426"/>
      <c r="S34" s="15" t="str">
        <f>IF(F34="","未記入","")</f>
        <v/>
      </c>
    </row>
    <row r="35" spans="2:20" ht="58.5" customHeight="1">
      <c r="B35" s="140" t="s">
        <v>551</v>
      </c>
      <c r="C35" s="141"/>
      <c r="D35" s="141"/>
      <c r="E35" s="142"/>
      <c r="F35" s="236" t="s">
        <v>2547</v>
      </c>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2549</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2548</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2534</v>
      </c>
      <c r="K43" s="35" t="s">
        <v>469</v>
      </c>
      <c r="L43" s="11" t="s">
        <v>2535</v>
      </c>
      <c r="M43" s="35" t="s">
        <v>469</v>
      </c>
      <c r="N43" s="11" t="s">
        <v>2536</v>
      </c>
      <c r="O43" s="313"/>
      <c r="P43" s="314"/>
      <c r="S43" s="15" t="str">
        <f>IF(OR(J43="",L43="",N43=""),"未記入","")</f>
        <v/>
      </c>
    </row>
    <row r="44" spans="2:20" ht="20.100000000000001" customHeight="1">
      <c r="B44" s="184"/>
      <c r="C44" s="185"/>
      <c r="D44" s="185"/>
      <c r="E44" s="185"/>
      <c r="F44" s="185" t="s">
        <v>15</v>
      </c>
      <c r="G44" s="185"/>
      <c r="H44" s="185"/>
      <c r="I44" s="185"/>
      <c r="J44" s="64" t="s">
        <v>2534</v>
      </c>
      <c r="K44" s="35" t="s">
        <v>469</v>
      </c>
      <c r="L44" s="63" t="s">
        <v>2535</v>
      </c>
      <c r="M44" s="35" t="s">
        <v>469</v>
      </c>
      <c r="N44" s="63" t="s">
        <v>2537</v>
      </c>
      <c r="O44" s="313"/>
      <c r="P44" s="314"/>
    </row>
    <row r="45" spans="2:20" ht="20.100000000000001" customHeight="1">
      <c r="B45" s="184"/>
      <c r="C45" s="185"/>
      <c r="D45" s="185"/>
      <c r="E45" s="185"/>
      <c r="F45" s="84" t="s">
        <v>411</v>
      </c>
      <c r="G45" s="193"/>
      <c r="H45" s="193"/>
      <c r="I45" s="85"/>
      <c r="J45" s="118" t="s">
        <v>2538</v>
      </c>
      <c r="K45" s="124"/>
      <c r="L45" s="124"/>
      <c r="M45" s="35" t="s">
        <v>465</v>
      </c>
      <c r="N45" s="124" t="s">
        <v>2539</v>
      </c>
      <c r="O45" s="124"/>
      <c r="P45" s="125"/>
    </row>
    <row r="46" spans="2:20" ht="20.100000000000001" customHeight="1">
      <c r="B46" s="184"/>
      <c r="C46" s="185"/>
      <c r="D46" s="185"/>
      <c r="E46" s="185"/>
      <c r="F46" s="185" t="s">
        <v>417</v>
      </c>
      <c r="G46" s="185"/>
      <c r="H46" s="185"/>
      <c r="I46" s="185"/>
      <c r="J46" s="117" t="s">
        <v>2359</v>
      </c>
      <c r="K46" s="117"/>
      <c r="L46" s="117"/>
      <c r="M46" s="117"/>
      <c r="N46" s="117"/>
      <c r="O46" s="118"/>
      <c r="P46" s="119"/>
    </row>
    <row r="47" spans="2:20" ht="39" customHeight="1">
      <c r="B47" s="184"/>
      <c r="C47" s="185"/>
      <c r="D47" s="185"/>
      <c r="E47" s="185"/>
      <c r="F47" s="185" t="s">
        <v>16</v>
      </c>
      <c r="G47" s="185"/>
      <c r="H47" s="185"/>
      <c r="I47" s="185"/>
      <c r="J47" s="118" t="s">
        <v>2540</v>
      </c>
      <c r="K47" s="400"/>
      <c r="L47" s="217" t="s">
        <v>2541</v>
      </c>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2550</v>
      </c>
      <c r="K48" s="117"/>
      <c r="L48" s="117"/>
      <c r="M48" s="117"/>
      <c r="N48" s="117"/>
      <c r="O48" s="118"/>
      <c r="P48" s="119"/>
    </row>
    <row r="49" spans="1:20" ht="20.100000000000001" customHeight="1">
      <c r="B49" s="184"/>
      <c r="C49" s="185"/>
      <c r="D49" s="185"/>
      <c r="E49" s="185"/>
      <c r="F49" s="185" t="s">
        <v>18</v>
      </c>
      <c r="G49" s="185"/>
      <c r="H49" s="185"/>
      <c r="I49" s="185"/>
      <c r="J49" s="117" t="s">
        <v>2551</v>
      </c>
      <c r="K49" s="117"/>
      <c r="L49" s="117"/>
      <c r="M49" s="117"/>
      <c r="N49" s="117"/>
      <c r="O49" s="118"/>
      <c r="P49" s="119"/>
    </row>
    <row r="50" spans="1:20" ht="20.100000000000001" customHeight="1">
      <c r="B50" s="149" t="s">
        <v>28</v>
      </c>
      <c r="C50" s="109"/>
      <c r="D50" s="109"/>
      <c r="E50" s="109"/>
      <c r="F50" s="109"/>
      <c r="G50" s="109"/>
      <c r="H50" s="109"/>
      <c r="I50" s="109"/>
      <c r="J50" s="444">
        <v>2009</v>
      </c>
      <c r="K50" s="445"/>
      <c r="L50" s="35" t="s">
        <v>466</v>
      </c>
      <c r="M50" s="61">
        <v>6</v>
      </c>
      <c r="N50" s="35" t="s">
        <v>467</v>
      </c>
      <c r="O50" s="61">
        <v>24</v>
      </c>
      <c r="P50" s="37" t="s">
        <v>468</v>
      </c>
      <c r="S50" s="15" t="str">
        <f>IF(OR(J50="",M50="",O50=""),"未記入","")</f>
        <v/>
      </c>
    </row>
    <row r="51" spans="1:20" ht="20.100000000000001" customHeight="1" thickBot="1">
      <c r="B51" s="150" t="s">
        <v>29</v>
      </c>
      <c r="C51" s="448"/>
      <c r="D51" s="448"/>
      <c r="E51" s="448"/>
      <c r="F51" s="448"/>
      <c r="G51" s="448"/>
      <c r="H51" s="448"/>
      <c r="I51" s="448"/>
      <c r="J51" s="446">
        <v>2015</v>
      </c>
      <c r="K51" s="447"/>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2552</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t="s">
        <v>2553</v>
      </c>
      <c r="K55" s="215"/>
      <c r="L55" s="215"/>
      <c r="M55" s="215"/>
      <c r="N55" s="215"/>
      <c r="O55" s="215"/>
      <c r="P55" s="216"/>
    </row>
    <row r="56" spans="1:20" ht="20.100000000000001" customHeight="1">
      <c r="B56" s="100"/>
      <c r="C56" s="79"/>
      <c r="D56" s="80"/>
      <c r="E56" s="185" t="s">
        <v>33</v>
      </c>
      <c r="F56" s="185"/>
      <c r="G56" s="185"/>
      <c r="H56" s="185"/>
      <c r="I56" s="185"/>
      <c r="J56" s="118" t="s">
        <v>2554</v>
      </c>
      <c r="K56" s="124"/>
      <c r="L56" s="124"/>
      <c r="M56" s="124"/>
      <c r="N56" s="124"/>
      <c r="O56" s="124"/>
      <c r="P56" s="125"/>
    </row>
    <row r="57" spans="1:20" ht="20.100000000000001" customHeight="1">
      <c r="B57" s="100"/>
      <c r="C57" s="79"/>
      <c r="D57" s="80"/>
      <c r="E57" s="185" t="s">
        <v>34</v>
      </c>
      <c r="F57" s="185"/>
      <c r="G57" s="185"/>
      <c r="H57" s="185"/>
      <c r="I57" s="185"/>
      <c r="J57" s="444">
        <v>2009</v>
      </c>
      <c r="K57" s="445"/>
      <c r="L57" s="35" t="s">
        <v>466</v>
      </c>
      <c r="M57" s="61">
        <v>6</v>
      </c>
      <c r="N57" s="35" t="s">
        <v>467</v>
      </c>
      <c r="O57" s="61">
        <v>24</v>
      </c>
      <c r="P57" s="37" t="s">
        <v>468</v>
      </c>
    </row>
    <row r="58" spans="1:20" ht="20.100000000000001" customHeight="1" thickBot="1">
      <c r="B58" s="121"/>
      <c r="C58" s="122"/>
      <c r="D58" s="123"/>
      <c r="E58" s="256" t="s">
        <v>35</v>
      </c>
      <c r="F58" s="256"/>
      <c r="G58" s="256"/>
      <c r="H58" s="256"/>
      <c r="I58" s="256"/>
      <c r="J58" s="446">
        <v>2021</v>
      </c>
      <c r="K58" s="447"/>
      <c r="L58" s="36" t="s">
        <v>466</v>
      </c>
      <c r="M58" s="62">
        <v>6</v>
      </c>
      <c r="N58" s="36" t="s">
        <v>467</v>
      </c>
      <c r="O58" s="62">
        <v>24</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355.47</v>
      </c>
      <c r="H61" s="103"/>
      <c r="I61" s="103"/>
      <c r="J61" s="103"/>
      <c r="K61" s="443"/>
      <c r="L61" s="367" t="s">
        <v>497</v>
      </c>
      <c r="M61" s="306"/>
      <c r="N61" s="306"/>
      <c r="O61" s="306"/>
      <c r="P61" s="410"/>
    </row>
    <row r="62" spans="1:20" ht="20.100000000000001" customHeight="1">
      <c r="B62" s="184"/>
      <c r="C62" s="185"/>
      <c r="D62" s="105" t="s">
        <v>39</v>
      </c>
      <c r="E62" s="106"/>
      <c r="F62" s="267"/>
      <c r="G62" s="117" t="s">
        <v>2555</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v>256.97000000000003</v>
      </c>
      <c r="L72" s="124"/>
      <c r="M72" s="124"/>
      <c r="N72" s="111" t="s">
        <v>472</v>
      </c>
      <c r="O72" s="111"/>
      <c r="P72" s="262"/>
    </row>
    <row r="73" spans="2:16" ht="20.100000000000001" customHeight="1">
      <c r="B73" s="204"/>
      <c r="C73" s="205"/>
      <c r="D73" s="322"/>
      <c r="E73" s="323"/>
      <c r="F73" s="302"/>
      <c r="G73" s="109" t="s">
        <v>42</v>
      </c>
      <c r="H73" s="109"/>
      <c r="I73" s="109"/>
      <c r="J73" s="109"/>
      <c r="K73" s="118">
        <v>256.97000000000003</v>
      </c>
      <c r="L73" s="124"/>
      <c r="M73" s="124"/>
      <c r="N73" s="111" t="s">
        <v>472</v>
      </c>
      <c r="O73" s="111"/>
      <c r="P73" s="262"/>
    </row>
    <row r="74" spans="2:16" ht="20.100000000000001" customHeight="1">
      <c r="B74" s="204"/>
      <c r="C74" s="205"/>
      <c r="D74" s="185" t="s">
        <v>43</v>
      </c>
      <c r="E74" s="185"/>
      <c r="F74" s="185"/>
      <c r="G74" s="117"/>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t="s">
        <v>2556</v>
      </c>
      <c r="H90" s="117"/>
      <c r="I90" s="117"/>
      <c r="J90" s="117"/>
      <c r="K90" s="117"/>
      <c r="L90" s="117"/>
      <c r="M90" s="117"/>
      <c r="N90" s="117"/>
      <c r="O90" s="118"/>
      <c r="P90" s="119"/>
      <c r="S90" s="15" t="str">
        <f>IF(G90="","未記入","")</f>
        <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2360</v>
      </c>
      <c r="G95" s="117"/>
      <c r="H95" s="117" t="s">
        <v>2360</v>
      </c>
      <c r="I95" s="117"/>
      <c r="J95" s="23">
        <v>12.96</v>
      </c>
      <c r="K95" s="50" t="s">
        <v>472</v>
      </c>
      <c r="L95" s="118">
        <v>1</v>
      </c>
      <c r="M95" s="400"/>
      <c r="N95" s="429" t="s">
        <v>2399</v>
      </c>
      <c r="O95" s="430"/>
      <c r="P95" s="431"/>
      <c r="S95" s="15" t="str">
        <f>IF(OR(F95="",H95="",J95="",L95="",N95=""),IF(OR(F95&lt;&gt;"",H95&lt;&gt;"",J95&lt;&gt;"",L95&lt;&gt;"",N95&lt;&gt;""),"未記入",""),"")</f>
        <v/>
      </c>
    </row>
    <row r="96" spans="2:19" ht="20.100000000000001" customHeight="1">
      <c r="B96" s="184"/>
      <c r="C96" s="185"/>
      <c r="D96" s="185" t="s">
        <v>48</v>
      </c>
      <c r="E96" s="185"/>
      <c r="F96" s="117" t="s">
        <v>2360</v>
      </c>
      <c r="G96" s="117"/>
      <c r="H96" s="117" t="s">
        <v>2360</v>
      </c>
      <c r="I96" s="117"/>
      <c r="J96" s="23">
        <v>12.15</v>
      </c>
      <c r="K96" s="50" t="s">
        <v>472</v>
      </c>
      <c r="L96" s="118">
        <v>1</v>
      </c>
      <c r="M96" s="400"/>
      <c r="N96" s="429" t="s">
        <v>2399</v>
      </c>
      <c r="O96" s="430"/>
      <c r="P96" s="431"/>
      <c r="S96" s="15" t="str">
        <f t="shared" ref="S96:S104" si="0">IF(OR(F96="",H96="",J96="",L96="",N96=""),IF(OR(F96&lt;&gt;"",H96&lt;&gt;"",J96&lt;&gt;"",L96&lt;&gt;"",N96&lt;&gt;""),"未記入",""),"")</f>
        <v/>
      </c>
    </row>
    <row r="97" spans="2:19" ht="20.100000000000001" customHeight="1">
      <c r="B97" s="184"/>
      <c r="C97" s="185"/>
      <c r="D97" s="185" t="s">
        <v>49</v>
      </c>
      <c r="E97" s="185"/>
      <c r="F97" s="117" t="s">
        <v>2360</v>
      </c>
      <c r="G97" s="117"/>
      <c r="H97" s="117" t="s">
        <v>2360</v>
      </c>
      <c r="I97" s="117"/>
      <c r="J97" s="23">
        <v>11.34</v>
      </c>
      <c r="K97" s="50" t="s">
        <v>472</v>
      </c>
      <c r="L97" s="118">
        <v>1</v>
      </c>
      <c r="M97" s="400"/>
      <c r="N97" s="429" t="s">
        <v>2399</v>
      </c>
      <c r="O97" s="430"/>
      <c r="P97" s="431"/>
      <c r="S97" s="15" t="str">
        <f t="shared" si="0"/>
        <v/>
      </c>
    </row>
    <row r="98" spans="2:19" ht="20.100000000000001" customHeight="1">
      <c r="B98" s="184"/>
      <c r="C98" s="185"/>
      <c r="D98" s="185" t="s">
        <v>50</v>
      </c>
      <c r="E98" s="185"/>
      <c r="F98" s="117" t="s">
        <v>2360</v>
      </c>
      <c r="G98" s="117"/>
      <c r="H98" s="117" t="s">
        <v>2360</v>
      </c>
      <c r="I98" s="117"/>
      <c r="J98" s="23">
        <v>9.7200000000000006</v>
      </c>
      <c r="K98" s="50" t="s">
        <v>472</v>
      </c>
      <c r="L98" s="118">
        <v>5</v>
      </c>
      <c r="M98" s="400"/>
      <c r="N98" s="429" t="s">
        <v>2399</v>
      </c>
      <c r="O98" s="430"/>
      <c r="P98" s="431"/>
      <c r="S98" s="15" t="str">
        <f t="shared" si="0"/>
        <v/>
      </c>
    </row>
    <row r="99" spans="2:19" ht="20.100000000000001" customHeight="1">
      <c r="B99" s="184"/>
      <c r="C99" s="185"/>
      <c r="D99" s="185" t="s">
        <v>51</v>
      </c>
      <c r="E99" s="185"/>
      <c r="F99" s="117" t="s">
        <v>2360</v>
      </c>
      <c r="G99" s="117"/>
      <c r="H99" s="117" t="s">
        <v>2360</v>
      </c>
      <c r="I99" s="117"/>
      <c r="J99" s="23">
        <v>8.93</v>
      </c>
      <c r="K99" s="50" t="s">
        <v>472</v>
      </c>
      <c r="L99" s="118">
        <v>1</v>
      </c>
      <c r="M99" s="400"/>
      <c r="N99" s="429" t="s">
        <v>2399</v>
      </c>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3</v>
      </c>
      <c r="H105" s="112" t="s">
        <v>474</v>
      </c>
      <c r="I105" s="399" t="s">
        <v>66</v>
      </c>
      <c r="J105" s="399"/>
      <c r="K105" s="399"/>
      <c r="L105" s="399"/>
      <c r="M105" s="399"/>
      <c r="N105" s="118"/>
      <c r="O105" s="124"/>
      <c r="P105" s="37" t="s">
        <v>474</v>
      </c>
    </row>
    <row r="106" spans="2:19" ht="20.100000000000001" customHeight="1">
      <c r="B106" s="432"/>
      <c r="C106" s="433"/>
      <c r="D106" s="151"/>
      <c r="E106" s="141"/>
      <c r="F106" s="142"/>
      <c r="G106" s="118"/>
      <c r="H106" s="112"/>
      <c r="I106" s="428" t="s">
        <v>67</v>
      </c>
      <c r="J106" s="428"/>
      <c r="K106" s="428"/>
      <c r="L106" s="428"/>
      <c r="M106" s="428"/>
      <c r="N106" s="118">
        <v>1</v>
      </c>
      <c r="O106" s="124"/>
      <c r="P106" s="37" t="s">
        <v>474</v>
      </c>
    </row>
    <row r="107" spans="2:19" ht="20.100000000000001" customHeight="1">
      <c r="B107" s="432"/>
      <c r="C107" s="433"/>
      <c r="D107" s="105" t="s">
        <v>64</v>
      </c>
      <c r="E107" s="106"/>
      <c r="F107" s="267"/>
      <c r="G107" s="158">
        <v>1</v>
      </c>
      <c r="H107" s="267" t="s">
        <v>474</v>
      </c>
      <c r="I107" s="185" t="s">
        <v>68</v>
      </c>
      <c r="J107" s="185"/>
      <c r="K107" s="185"/>
      <c r="L107" s="185"/>
      <c r="M107" s="185"/>
      <c r="N107" s="118"/>
      <c r="O107" s="124"/>
      <c r="P107" s="37" t="s">
        <v>474</v>
      </c>
    </row>
    <row r="108" spans="2:19" ht="20.100000000000001" customHeight="1">
      <c r="B108" s="432"/>
      <c r="C108" s="433"/>
      <c r="D108" s="322"/>
      <c r="E108" s="323"/>
      <c r="F108" s="302"/>
      <c r="G108" s="164"/>
      <c r="H108" s="302"/>
      <c r="I108" s="185" t="s">
        <v>69</v>
      </c>
      <c r="J108" s="185"/>
      <c r="K108" s="185"/>
      <c r="L108" s="185"/>
      <c r="M108" s="185"/>
      <c r="N108" s="118">
        <v>1</v>
      </c>
      <c r="O108" s="124"/>
      <c r="P108" s="37" t="s">
        <v>474</v>
      </c>
    </row>
    <row r="109" spans="2:19" ht="20.100000000000001" customHeight="1">
      <c r="B109" s="432"/>
      <c r="C109" s="433"/>
      <c r="D109" s="75" t="s">
        <v>65</v>
      </c>
      <c r="E109" s="76"/>
      <c r="F109" s="77"/>
      <c r="G109" s="158"/>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t="s">
        <v>2557</v>
      </c>
      <c r="H113" s="117"/>
      <c r="I113" s="117"/>
      <c r="J113" s="117"/>
      <c r="K113" s="117"/>
      <c r="L113" s="117"/>
      <c r="M113" s="117"/>
      <c r="N113" s="117"/>
      <c r="O113" s="118"/>
      <c r="P113" s="119"/>
    </row>
    <row r="114" spans="2:16" ht="20.100000000000001" customHeight="1">
      <c r="B114" s="432"/>
      <c r="C114" s="433"/>
      <c r="D114" s="75" t="s">
        <v>79</v>
      </c>
      <c r="E114" s="76"/>
      <c r="F114" s="77"/>
      <c r="G114" s="158" t="s">
        <v>2557</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2558</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2557</v>
      </c>
      <c r="H117" s="117"/>
      <c r="I117" s="117"/>
      <c r="J117" s="117"/>
      <c r="K117" s="117"/>
      <c r="L117" s="117"/>
      <c r="M117" s="117"/>
      <c r="N117" s="117"/>
      <c r="O117" s="118"/>
      <c r="P117" s="119"/>
    </row>
    <row r="118" spans="2:16" ht="20.100000000000001" customHeight="1">
      <c r="B118" s="100"/>
      <c r="C118" s="80"/>
      <c r="D118" s="151" t="s">
        <v>73</v>
      </c>
      <c r="E118" s="141"/>
      <c r="F118" s="142"/>
      <c r="G118" s="117" t="s">
        <v>2557</v>
      </c>
      <c r="H118" s="117"/>
      <c r="I118" s="117"/>
      <c r="J118" s="117"/>
      <c r="K118" s="117"/>
      <c r="L118" s="117"/>
      <c r="M118" s="117"/>
      <c r="N118" s="117"/>
      <c r="O118" s="118"/>
      <c r="P118" s="119"/>
    </row>
    <row r="119" spans="2:16" ht="20.100000000000001" customHeight="1">
      <c r="B119" s="100"/>
      <c r="C119" s="80"/>
      <c r="D119" s="265" t="s">
        <v>74</v>
      </c>
      <c r="E119" s="340"/>
      <c r="F119" s="266"/>
      <c r="G119" s="117" t="s">
        <v>2557</v>
      </c>
      <c r="H119" s="117"/>
      <c r="I119" s="117"/>
      <c r="J119" s="117"/>
      <c r="K119" s="117"/>
      <c r="L119" s="117"/>
      <c r="M119" s="117"/>
      <c r="N119" s="117"/>
      <c r="O119" s="118"/>
      <c r="P119" s="119"/>
    </row>
    <row r="120" spans="2:16" ht="20.100000000000001" customHeight="1">
      <c r="B120" s="100"/>
      <c r="C120" s="80"/>
      <c r="D120" s="110" t="s">
        <v>75</v>
      </c>
      <c r="E120" s="111"/>
      <c r="F120" s="112"/>
      <c r="G120" s="117" t="s">
        <v>2559</v>
      </c>
      <c r="H120" s="117"/>
      <c r="I120" s="117"/>
      <c r="J120" s="117"/>
      <c r="K120" s="117"/>
      <c r="L120" s="117"/>
      <c r="M120" s="117"/>
      <c r="N120" s="117"/>
      <c r="O120" s="118"/>
      <c r="P120" s="119"/>
    </row>
    <row r="121" spans="2:16" ht="20.100000000000001" customHeight="1">
      <c r="B121" s="100"/>
      <c r="C121" s="80"/>
      <c r="D121" s="110" t="s">
        <v>76</v>
      </c>
      <c r="E121" s="111"/>
      <c r="F121" s="112"/>
      <c r="G121" s="117" t="s">
        <v>2557</v>
      </c>
      <c r="H121" s="117"/>
      <c r="I121" s="117"/>
      <c r="J121" s="117"/>
      <c r="K121" s="117"/>
      <c r="L121" s="117"/>
      <c r="M121" s="117"/>
      <c r="N121" s="117"/>
      <c r="O121" s="118"/>
      <c r="P121" s="119"/>
    </row>
    <row r="122" spans="2:16" ht="20.100000000000001" customHeight="1">
      <c r="B122" s="101"/>
      <c r="C122" s="83"/>
      <c r="D122" s="110" t="s">
        <v>77</v>
      </c>
      <c r="E122" s="111"/>
      <c r="F122" s="112"/>
      <c r="G122" s="117" t="s">
        <v>2557</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2560</v>
      </c>
      <c r="H123" s="117"/>
      <c r="I123" s="117"/>
      <c r="J123" s="117"/>
      <c r="K123" s="117"/>
      <c r="L123" s="117"/>
      <c r="M123" s="117"/>
      <c r="N123" s="117"/>
      <c r="O123" s="118"/>
      <c r="P123" s="119"/>
    </row>
    <row r="124" spans="2:16" ht="20.100000000000001" customHeight="1">
      <c r="B124" s="100"/>
      <c r="C124" s="80"/>
      <c r="D124" s="151" t="s">
        <v>431</v>
      </c>
      <c r="E124" s="141"/>
      <c r="F124" s="142"/>
      <c r="G124" s="117" t="s">
        <v>2561</v>
      </c>
      <c r="H124" s="117"/>
      <c r="I124" s="117"/>
      <c r="J124" s="117"/>
      <c r="K124" s="117"/>
      <c r="L124" s="117"/>
      <c r="M124" s="117"/>
      <c r="N124" s="117"/>
      <c r="O124" s="118"/>
      <c r="P124" s="119"/>
    </row>
    <row r="125" spans="2:16" ht="20.100000000000001" customHeight="1">
      <c r="B125" s="100"/>
      <c r="C125" s="80"/>
      <c r="D125" s="265" t="s">
        <v>432</v>
      </c>
      <c r="E125" s="340"/>
      <c r="F125" s="266"/>
      <c r="G125" s="117" t="s">
        <v>2562</v>
      </c>
      <c r="H125" s="117"/>
      <c r="I125" s="117"/>
      <c r="J125" s="117"/>
      <c r="K125" s="117"/>
      <c r="L125" s="117"/>
      <c r="M125" s="117"/>
      <c r="N125" s="117"/>
      <c r="O125" s="118"/>
      <c r="P125" s="119"/>
    </row>
    <row r="126" spans="2:16" ht="39.75" customHeight="1">
      <c r="B126" s="100"/>
      <c r="C126" s="80"/>
      <c r="D126" s="105" t="s">
        <v>433</v>
      </c>
      <c r="E126" s="106"/>
      <c r="F126" s="267"/>
      <c r="G126" s="236" t="s">
        <v>2563</v>
      </c>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2564</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2565</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2566</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2566</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2566</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2566</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2566</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2566</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t="s">
        <v>2557</v>
      </c>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t="s">
        <v>2559</v>
      </c>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2567</v>
      </c>
      <c r="G196" s="306" t="s">
        <v>456</v>
      </c>
      <c r="H196" s="306"/>
      <c r="I196" s="306"/>
      <c r="J196" s="306"/>
      <c r="K196" s="306"/>
      <c r="L196" s="306"/>
      <c r="M196" s="306"/>
      <c r="N196" s="306"/>
      <c r="O196" s="306"/>
      <c r="P196" s="410"/>
    </row>
    <row r="197" spans="1:20" ht="20.100000000000001" customHeight="1">
      <c r="B197" s="184"/>
      <c r="C197" s="185"/>
      <c r="D197" s="185"/>
      <c r="E197" s="185"/>
      <c r="F197" s="14" t="s">
        <v>2567</v>
      </c>
      <c r="G197" s="111" t="s">
        <v>457</v>
      </c>
      <c r="H197" s="111"/>
      <c r="I197" s="111"/>
      <c r="J197" s="111"/>
      <c r="K197" s="111"/>
      <c r="L197" s="111"/>
      <c r="M197" s="111"/>
      <c r="N197" s="111"/>
      <c r="O197" s="111"/>
      <c r="P197" s="262"/>
    </row>
    <row r="198" spans="1:20" ht="20.100000000000001" customHeight="1">
      <c r="B198" s="184"/>
      <c r="C198" s="185"/>
      <c r="D198" s="185"/>
      <c r="E198" s="185"/>
      <c r="F198" s="14" t="s">
        <v>2567</v>
      </c>
      <c r="G198" s="111" t="s">
        <v>458</v>
      </c>
      <c r="H198" s="111"/>
      <c r="I198" s="111"/>
      <c r="J198" s="111"/>
      <c r="K198" s="111"/>
      <c r="L198" s="111"/>
      <c r="M198" s="111"/>
      <c r="N198" s="111"/>
      <c r="O198" s="111"/>
      <c r="P198" s="262"/>
    </row>
    <row r="199" spans="1:20" ht="79.5" customHeight="1">
      <c r="B199" s="184"/>
      <c r="C199" s="185"/>
      <c r="D199" s="185"/>
      <c r="E199" s="185"/>
      <c r="F199" s="14" t="s">
        <v>2567</v>
      </c>
      <c r="G199" s="111" t="s">
        <v>433</v>
      </c>
      <c r="H199" s="111"/>
      <c r="I199" s="112"/>
      <c r="J199" s="128" t="s">
        <v>2568</v>
      </c>
      <c r="K199" s="129"/>
      <c r="L199" s="129"/>
      <c r="M199" s="129"/>
      <c r="N199" s="129"/>
      <c r="O199" s="129"/>
      <c r="P199" s="130"/>
    </row>
    <row r="200" spans="1:20" ht="39.9" customHeight="1">
      <c r="B200" s="94" t="s">
        <v>101</v>
      </c>
      <c r="C200" s="89"/>
      <c r="D200" s="453">
        <v>1</v>
      </c>
      <c r="E200" s="412"/>
      <c r="F200" s="185" t="s">
        <v>5</v>
      </c>
      <c r="G200" s="185"/>
      <c r="H200" s="185"/>
      <c r="I200" s="236" t="s">
        <v>2569</v>
      </c>
      <c r="J200" s="114"/>
      <c r="K200" s="114"/>
      <c r="L200" s="114"/>
      <c r="M200" s="114"/>
      <c r="N200" s="114"/>
      <c r="O200" s="115"/>
      <c r="P200" s="116"/>
    </row>
    <row r="201" spans="1:20" ht="39.9" customHeight="1">
      <c r="B201" s="95"/>
      <c r="C201" s="91"/>
      <c r="D201" s="486"/>
      <c r="E201" s="414"/>
      <c r="F201" s="185" t="s">
        <v>103</v>
      </c>
      <c r="G201" s="185"/>
      <c r="H201" s="185"/>
      <c r="I201" s="236" t="s">
        <v>2570</v>
      </c>
      <c r="J201" s="114"/>
      <c r="K201" s="114"/>
      <c r="L201" s="114"/>
      <c r="M201" s="114"/>
      <c r="N201" s="114"/>
      <c r="O201" s="115"/>
      <c r="P201" s="116"/>
    </row>
    <row r="202" spans="1:20" ht="79.5" customHeight="1">
      <c r="B202" s="95"/>
      <c r="C202" s="91"/>
      <c r="D202" s="486"/>
      <c r="E202" s="414"/>
      <c r="F202" s="185" t="s">
        <v>104</v>
      </c>
      <c r="G202" s="185"/>
      <c r="H202" s="185"/>
      <c r="I202" s="236" t="s">
        <v>2571</v>
      </c>
      <c r="J202" s="114"/>
      <c r="K202" s="114"/>
      <c r="L202" s="114"/>
      <c r="M202" s="114"/>
      <c r="N202" s="114"/>
      <c r="O202" s="115"/>
      <c r="P202" s="116"/>
    </row>
    <row r="203" spans="1:20" ht="79.5" customHeight="1">
      <c r="B203" s="95"/>
      <c r="C203" s="91"/>
      <c r="D203" s="486"/>
      <c r="E203" s="414"/>
      <c r="F203" s="185" t="s">
        <v>414</v>
      </c>
      <c r="G203" s="185"/>
      <c r="H203" s="185"/>
      <c r="I203" s="236" t="s">
        <v>2571</v>
      </c>
      <c r="J203" s="114"/>
      <c r="K203" s="114"/>
      <c r="L203" s="114"/>
      <c r="M203" s="114"/>
      <c r="N203" s="114"/>
      <c r="O203" s="115"/>
      <c r="P203" s="116"/>
    </row>
    <row r="204" spans="1:20" customFormat="1" ht="39.9" customHeight="1">
      <c r="A204" s="2"/>
      <c r="B204" s="95"/>
      <c r="C204" s="91"/>
      <c r="D204" s="486"/>
      <c r="E204" s="414"/>
      <c r="F204" s="105" t="s">
        <v>105</v>
      </c>
      <c r="G204" s="106"/>
      <c r="H204" s="267"/>
      <c r="I204" s="194" t="s">
        <v>2489</v>
      </c>
      <c r="J204" s="195"/>
      <c r="K204" s="195"/>
      <c r="L204" s="196"/>
      <c r="M204" s="118" t="s">
        <v>2559</v>
      </c>
      <c r="N204" s="124"/>
      <c r="O204" s="124"/>
      <c r="P204" s="125"/>
      <c r="Q204" s="2"/>
      <c r="R204" s="2"/>
      <c r="S204" s="15"/>
      <c r="T204" s="69"/>
    </row>
    <row r="205" spans="1:20" customFormat="1" ht="39.9" customHeight="1">
      <c r="A205" s="2"/>
      <c r="B205" s="95"/>
      <c r="C205" s="91"/>
      <c r="D205" s="393"/>
      <c r="E205" s="394"/>
      <c r="F205" s="322"/>
      <c r="G205" s="323"/>
      <c r="H205" s="302"/>
      <c r="I205" s="194" t="s">
        <v>2490</v>
      </c>
      <c r="J205" s="195"/>
      <c r="K205" s="195"/>
      <c r="L205" s="196"/>
      <c r="M205" s="118" t="s">
        <v>2559</v>
      </c>
      <c r="N205" s="124"/>
      <c r="O205" s="124"/>
      <c r="P205" s="125"/>
      <c r="T205" s="69"/>
    </row>
    <row r="206" spans="1:20" ht="39.9" customHeight="1">
      <c r="B206" s="95"/>
      <c r="C206" s="91"/>
      <c r="D206" s="453">
        <v>2</v>
      </c>
      <c r="E206" s="412"/>
      <c r="F206" s="185" t="s">
        <v>5</v>
      </c>
      <c r="G206" s="185"/>
      <c r="H206" s="185"/>
      <c r="I206" s="128"/>
      <c r="J206" s="268"/>
      <c r="K206" s="268"/>
      <c r="L206" s="268"/>
      <c r="M206" s="268"/>
      <c r="N206" s="268"/>
      <c r="O206" s="268"/>
      <c r="P206" s="269"/>
    </row>
    <row r="207" spans="1:20" ht="39.9"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 customHeight="1">
      <c r="A211" s="2"/>
      <c r="B211" s="95"/>
      <c r="C211" s="91"/>
      <c r="D211" s="393"/>
      <c r="E211" s="394"/>
      <c r="F211" s="322"/>
      <c r="G211" s="323"/>
      <c r="H211" s="302"/>
      <c r="I211" s="194" t="s">
        <v>2490</v>
      </c>
      <c r="J211" s="195"/>
      <c r="K211" s="195"/>
      <c r="L211" s="196"/>
      <c r="M211" s="118"/>
      <c r="N211" s="124"/>
      <c r="O211" s="124"/>
      <c r="P211" s="125"/>
      <c r="T211" s="69"/>
    </row>
    <row r="212" spans="1:20" ht="39.9" customHeight="1">
      <c r="B212" s="95"/>
      <c r="C212" s="91"/>
      <c r="D212" s="453">
        <v>3</v>
      </c>
      <c r="E212" s="412"/>
      <c r="F212" s="185" t="s">
        <v>5</v>
      </c>
      <c r="G212" s="185"/>
      <c r="H212" s="185"/>
      <c r="I212" s="128"/>
      <c r="J212" s="268"/>
      <c r="K212" s="268"/>
      <c r="L212" s="268"/>
      <c r="M212" s="268"/>
      <c r="N212" s="268"/>
      <c r="O212" s="268"/>
      <c r="P212" s="269"/>
    </row>
    <row r="213" spans="1:20" ht="39.9"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 customHeight="1">
      <c r="A217" s="2"/>
      <c r="B217" s="95"/>
      <c r="C217" s="91"/>
      <c r="D217" s="393"/>
      <c r="E217" s="394"/>
      <c r="F217" s="490"/>
      <c r="G217" s="477"/>
      <c r="H217" s="478"/>
      <c r="I217" s="194" t="s">
        <v>2490</v>
      </c>
      <c r="J217" s="195"/>
      <c r="K217" s="195"/>
      <c r="L217" s="196"/>
      <c r="M217" s="118"/>
      <c r="N217" s="124"/>
      <c r="O217" s="124"/>
      <c r="P217" s="125"/>
      <c r="T217" s="69"/>
    </row>
    <row r="218" spans="1:20" ht="39.9" customHeight="1">
      <c r="B218" s="95"/>
      <c r="C218" s="91"/>
      <c r="D218" s="453">
        <v>4</v>
      </c>
      <c r="E218" s="412"/>
      <c r="F218" s="185" t="s">
        <v>5</v>
      </c>
      <c r="G218" s="185"/>
      <c r="H218" s="185"/>
      <c r="I218" s="128"/>
      <c r="J218" s="268"/>
      <c r="K218" s="268"/>
      <c r="L218" s="268"/>
      <c r="M218" s="268"/>
      <c r="N218" s="268"/>
      <c r="O218" s="268"/>
      <c r="P218" s="269"/>
    </row>
    <row r="219" spans="1:20" ht="39.9"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 customHeight="1">
      <c r="A223" s="2"/>
      <c r="B223" s="95"/>
      <c r="C223" s="91"/>
      <c r="D223" s="393"/>
      <c r="E223" s="394"/>
      <c r="F223" s="490"/>
      <c r="G223" s="477"/>
      <c r="H223" s="478"/>
      <c r="I223" s="194" t="s">
        <v>2490</v>
      </c>
      <c r="J223" s="195"/>
      <c r="K223" s="195"/>
      <c r="L223" s="196"/>
      <c r="M223" s="118"/>
      <c r="N223" s="124"/>
      <c r="O223" s="124"/>
      <c r="P223" s="125"/>
      <c r="T223" s="69"/>
    </row>
    <row r="224" spans="1:20" ht="39.9" customHeight="1">
      <c r="B224" s="95"/>
      <c r="C224" s="91"/>
      <c r="D224" s="453">
        <v>5</v>
      </c>
      <c r="E224" s="412"/>
      <c r="F224" s="185" t="s">
        <v>5</v>
      </c>
      <c r="G224" s="185"/>
      <c r="H224" s="185"/>
      <c r="I224" s="128"/>
      <c r="J224" s="268"/>
      <c r="K224" s="268"/>
      <c r="L224" s="268"/>
      <c r="M224" s="268"/>
      <c r="N224" s="268"/>
      <c r="O224" s="268"/>
      <c r="P224" s="269"/>
    </row>
    <row r="225" spans="1:20" ht="39.9"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 customHeight="1">
      <c r="A230" s="2"/>
      <c r="B230" s="95"/>
      <c r="C230" s="91"/>
      <c r="D230" s="88" t="s">
        <v>2522</v>
      </c>
      <c r="E230" s="89"/>
      <c r="F230" s="118" t="s">
        <v>2559</v>
      </c>
      <c r="G230" s="124"/>
      <c r="H230" s="124"/>
      <c r="I230" s="124"/>
      <c r="J230" s="124"/>
      <c r="K230" s="124"/>
      <c r="L230" s="124"/>
      <c r="M230" s="124"/>
      <c r="N230" s="124"/>
      <c r="O230" s="124"/>
      <c r="P230" s="125"/>
      <c r="S230" s="15" t="str">
        <f>IF(F230="","未記入","")</f>
        <v/>
      </c>
      <c r="T230" s="69"/>
    </row>
    <row r="231" spans="1:20" customFormat="1" ht="39.9"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 customHeight="1">
      <c r="B234" s="94" t="s">
        <v>102</v>
      </c>
      <c r="C234" s="89"/>
      <c r="D234" s="411">
        <v>1</v>
      </c>
      <c r="E234" s="412"/>
      <c r="F234" s="185" t="s">
        <v>5</v>
      </c>
      <c r="G234" s="185"/>
      <c r="H234" s="185"/>
      <c r="I234" s="236" t="s">
        <v>2572</v>
      </c>
      <c r="J234" s="114"/>
      <c r="K234" s="114"/>
      <c r="L234" s="114"/>
      <c r="M234" s="114"/>
      <c r="N234" s="114"/>
      <c r="O234" s="115"/>
      <c r="P234" s="116"/>
    </row>
    <row r="235" spans="1:20" ht="39.9" customHeight="1">
      <c r="B235" s="95"/>
      <c r="C235" s="91"/>
      <c r="D235" s="413"/>
      <c r="E235" s="414"/>
      <c r="F235" s="185" t="s">
        <v>103</v>
      </c>
      <c r="G235" s="185"/>
      <c r="H235" s="185"/>
      <c r="I235" s="236" t="s">
        <v>2573</v>
      </c>
      <c r="J235" s="114"/>
      <c r="K235" s="114"/>
      <c r="L235" s="114"/>
      <c r="M235" s="114"/>
      <c r="N235" s="114"/>
      <c r="O235" s="115"/>
      <c r="P235" s="116"/>
    </row>
    <row r="236" spans="1:20" ht="39.9" customHeight="1">
      <c r="B236" s="95"/>
      <c r="C236" s="91"/>
      <c r="D236" s="413"/>
      <c r="E236" s="414"/>
      <c r="F236" s="259" t="s">
        <v>105</v>
      </c>
      <c r="G236" s="259"/>
      <c r="H236" s="259"/>
      <c r="I236" s="236" t="s">
        <v>2574</v>
      </c>
      <c r="J236" s="114"/>
      <c r="K236" s="114"/>
      <c r="L236" s="114"/>
      <c r="M236" s="114"/>
      <c r="N236" s="114"/>
      <c r="O236" s="115"/>
      <c r="P236" s="116"/>
    </row>
    <row r="237" spans="1:20" ht="39.9" customHeight="1">
      <c r="B237" s="95"/>
      <c r="C237" s="91"/>
      <c r="D237" s="411">
        <v>2</v>
      </c>
      <c r="E237" s="412"/>
      <c r="F237" s="185" t="s">
        <v>5</v>
      </c>
      <c r="G237" s="185"/>
      <c r="H237" s="185"/>
      <c r="I237" s="236"/>
      <c r="J237" s="114"/>
      <c r="K237" s="114"/>
      <c r="L237" s="114"/>
      <c r="M237" s="114"/>
      <c r="N237" s="114"/>
      <c r="O237" s="115"/>
      <c r="P237" s="116"/>
    </row>
    <row r="238" spans="1:20" ht="39.9" customHeight="1">
      <c r="B238" s="95"/>
      <c r="C238" s="91"/>
      <c r="D238" s="413"/>
      <c r="E238" s="414"/>
      <c r="F238" s="185" t="s">
        <v>103</v>
      </c>
      <c r="G238" s="185"/>
      <c r="H238" s="185"/>
      <c r="I238" s="236"/>
      <c r="J238" s="114"/>
      <c r="K238" s="114"/>
      <c r="L238" s="114"/>
      <c r="M238" s="114"/>
      <c r="N238" s="114"/>
      <c r="O238" s="115"/>
      <c r="P238" s="116"/>
    </row>
    <row r="239" spans="1:20" ht="39.9"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2559</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2557</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2557</v>
      </c>
      <c r="K262" s="117"/>
      <c r="L262" s="117"/>
      <c r="M262" s="117"/>
      <c r="N262" s="117"/>
      <c r="O262" s="118"/>
      <c r="P262" s="119"/>
      <c r="S262" s="15" t="str">
        <f>IF(J262="","未記入","")</f>
        <v/>
      </c>
    </row>
    <row r="263" spans="2:20" ht="120" customHeight="1">
      <c r="B263" s="184" t="s">
        <v>123</v>
      </c>
      <c r="C263" s="185"/>
      <c r="D263" s="185"/>
      <c r="E263" s="185"/>
      <c r="F263" s="128"/>
      <c r="G263" s="268"/>
      <c r="H263" s="268"/>
      <c r="I263" s="268"/>
      <c r="J263" s="268"/>
      <c r="K263" s="268"/>
      <c r="L263" s="268"/>
      <c r="M263" s="268"/>
      <c r="N263" s="268"/>
      <c r="O263" s="268"/>
      <c r="P263" s="269"/>
    </row>
    <row r="264" spans="2:20" ht="60" customHeight="1">
      <c r="B264" s="184" t="s">
        <v>475</v>
      </c>
      <c r="C264" s="185"/>
      <c r="D264" s="185"/>
      <c r="E264" s="185"/>
      <c r="F264" s="128" t="s">
        <v>2575</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c r="K265" s="129"/>
      <c r="L265" s="129"/>
      <c r="M265" s="129"/>
      <c r="N265" s="129"/>
      <c r="O265" s="129"/>
      <c r="P265" s="130"/>
    </row>
    <row r="266" spans="2:20" ht="20.100000000000001" customHeight="1">
      <c r="B266" s="101"/>
      <c r="C266" s="82"/>
      <c r="D266" s="82"/>
      <c r="E266" s="83"/>
      <c r="F266" s="110" t="s">
        <v>132</v>
      </c>
      <c r="G266" s="111"/>
      <c r="H266" s="111"/>
      <c r="I266" s="112"/>
      <c r="J266" s="118">
        <v>1</v>
      </c>
      <c r="K266" s="124"/>
      <c r="L266" s="124"/>
      <c r="M266" s="124"/>
      <c r="N266" s="111" t="s">
        <v>476</v>
      </c>
      <c r="O266" s="111"/>
      <c r="P266" s="262"/>
    </row>
    <row r="267" spans="2:20" ht="20.100000000000001" customHeight="1">
      <c r="B267" s="404" t="s">
        <v>125</v>
      </c>
      <c r="C267" s="340"/>
      <c r="D267" s="340"/>
      <c r="E267" s="266"/>
      <c r="F267" s="118">
        <v>1</v>
      </c>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2557</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t="s">
        <v>2576</v>
      </c>
      <c r="K270" s="129"/>
      <c r="L270" s="129"/>
      <c r="M270" s="129"/>
      <c r="N270" s="129"/>
      <c r="O270" s="129"/>
      <c r="P270" s="130"/>
    </row>
    <row r="271" spans="2:20" ht="20.100000000000001" customHeight="1">
      <c r="B271" s="184" t="s">
        <v>127</v>
      </c>
      <c r="C271" s="185"/>
      <c r="D271" s="185"/>
      <c r="E271" s="185"/>
      <c r="F271" s="118">
        <v>9</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f>IF(OR($H$284&lt;&gt;"",$K$284&lt;&gt;""),SUM($H$284,$K$284),"")</f>
        <v>8</v>
      </c>
      <c r="F284" s="399"/>
      <c r="G284" s="399"/>
      <c r="H284" s="118">
        <v>5</v>
      </c>
      <c r="I284" s="124"/>
      <c r="J284" s="400"/>
      <c r="K284" s="117">
        <v>3</v>
      </c>
      <c r="L284" s="117"/>
      <c r="M284" s="117"/>
      <c r="N284" s="117"/>
      <c r="O284" s="118"/>
      <c r="P284" s="119"/>
    </row>
    <row r="285" spans="1:20" ht="20.100000000000001" customHeight="1">
      <c r="B285" s="45"/>
      <c r="C285" s="185" t="s">
        <v>139</v>
      </c>
      <c r="D285" s="185"/>
      <c r="E285" s="399" t="str">
        <f>IF(OR($H$285&lt;&gt;"",$K$285&lt;&gt;""),SUM($H$285,$K$285),"")</f>
        <v/>
      </c>
      <c r="F285" s="399"/>
      <c r="G285" s="399"/>
      <c r="H285" s="118"/>
      <c r="I285" s="124"/>
      <c r="J285" s="400"/>
      <c r="K285" s="117"/>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t="str">
        <f>IF(OR($H$289&lt;&gt;"",$K$289&lt;&gt;""),SUM($H$289,$K$289),"")</f>
        <v/>
      </c>
      <c r="F289" s="399"/>
      <c r="G289" s="399"/>
      <c r="H289" s="118"/>
      <c r="I289" s="124"/>
      <c r="J289" s="400"/>
      <c r="K289" s="117"/>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f>IF(OR($J$302&lt;&gt;"",$M$302&lt;&gt;""),SUM($J$302,$M$302),"")</f>
        <v>5</v>
      </c>
      <c r="H302" s="193"/>
      <c r="I302" s="85"/>
      <c r="J302" s="117">
        <v>5</v>
      </c>
      <c r="K302" s="117"/>
      <c r="L302" s="117"/>
      <c r="M302" s="117"/>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f>IF(OR($J$304&lt;&gt;"",$M$304&lt;&gt;""),SUM($J$304,$M$304),"")</f>
        <v>4</v>
      </c>
      <c r="H304" s="193"/>
      <c r="I304" s="85"/>
      <c r="J304" s="117">
        <v>1</v>
      </c>
      <c r="K304" s="117"/>
      <c r="L304" s="117"/>
      <c r="M304" s="117">
        <v>3</v>
      </c>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v>1</v>
      </c>
      <c r="G323" s="239"/>
      <c r="H323" s="239"/>
      <c r="I323" s="239"/>
      <c r="J323" s="51" t="s">
        <v>477</v>
      </c>
      <c r="K323" s="135"/>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2557</v>
      </c>
      <c r="M338" s="103"/>
      <c r="N338" s="103"/>
      <c r="O338" s="103"/>
      <c r="P338" s="104"/>
    </row>
    <row r="339" spans="2:20" ht="20.100000000000001" customHeight="1">
      <c r="B339" s="364"/>
      <c r="C339" s="365"/>
      <c r="D339" s="365"/>
      <c r="E339" s="365"/>
      <c r="F339" s="366"/>
      <c r="G339" s="75" t="s">
        <v>441</v>
      </c>
      <c r="H339" s="77"/>
      <c r="I339" s="118" t="s">
        <v>2557</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2577</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c r="J344" s="28">
        <v>1</v>
      </c>
      <c r="K344" s="28"/>
      <c r="L344" s="28"/>
      <c r="M344" s="28"/>
      <c r="N344" s="28"/>
      <c r="O344" s="28"/>
      <c r="P344" s="28"/>
      <c r="Q344" s="12"/>
    </row>
    <row r="345" spans="2:20" ht="20.100000000000001" customHeight="1">
      <c r="B345" s="120" t="s">
        <v>181</v>
      </c>
      <c r="C345" s="76"/>
      <c r="D345" s="76"/>
      <c r="E345" s="76"/>
      <c r="F345" s="77"/>
      <c r="G345" s="28"/>
      <c r="H345" s="28"/>
      <c r="I345" s="28"/>
      <c r="J345" s="28">
        <v>1</v>
      </c>
      <c r="K345" s="28"/>
      <c r="L345" s="28"/>
      <c r="M345" s="28"/>
      <c r="N345" s="28"/>
      <c r="O345" s="28"/>
      <c r="P345" s="28"/>
      <c r="Q345" s="12"/>
    </row>
    <row r="346" spans="2:20" ht="20.100000000000001" customHeight="1">
      <c r="B346" s="354" t="s">
        <v>182</v>
      </c>
      <c r="C346" s="355"/>
      <c r="D346" s="110" t="s">
        <v>183</v>
      </c>
      <c r="E346" s="111"/>
      <c r="F346" s="112"/>
      <c r="G346" s="28"/>
      <c r="H346" s="28"/>
      <c r="I346" s="28"/>
      <c r="J346" s="28">
        <v>1</v>
      </c>
      <c r="K346" s="28"/>
      <c r="L346" s="28"/>
      <c r="M346" s="28"/>
      <c r="N346" s="28"/>
      <c r="O346" s="28"/>
      <c r="P346" s="28"/>
      <c r="Q346" s="12"/>
    </row>
    <row r="347" spans="2:20" ht="20.100000000000001" customHeight="1">
      <c r="B347" s="356"/>
      <c r="C347" s="357"/>
      <c r="D347" s="75" t="s">
        <v>184</v>
      </c>
      <c r="E347" s="76"/>
      <c r="F347" s="77"/>
      <c r="G347" s="352"/>
      <c r="H347" s="352"/>
      <c r="I347" s="352"/>
      <c r="J347" s="352">
        <v>1</v>
      </c>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v>3</v>
      </c>
      <c r="J349" s="352"/>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v>2</v>
      </c>
      <c r="J353" s="28">
        <v>1</v>
      </c>
      <c r="K353" s="28"/>
      <c r="L353" s="28"/>
      <c r="M353" s="28"/>
      <c r="N353" s="28"/>
      <c r="O353" s="28"/>
      <c r="P353" s="28"/>
      <c r="Q353" s="12"/>
    </row>
    <row r="354" spans="1:20" ht="20.100000000000001" customHeight="1" thickBot="1">
      <c r="B354" s="255" t="s">
        <v>188</v>
      </c>
      <c r="C354" s="256"/>
      <c r="D354" s="256"/>
      <c r="E354" s="256"/>
      <c r="F354" s="256"/>
      <c r="G354" s="256"/>
      <c r="H354" s="135"/>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2578</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2579</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t="s">
        <v>2567</v>
      </c>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2559</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2559</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2580</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t="s">
        <v>2581</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2582</v>
      </c>
      <c r="G371" s="242"/>
      <c r="H371" s="242"/>
      <c r="I371" s="242"/>
      <c r="J371" s="242"/>
      <c r="K371" s="242"/>
      <c r="L371" s="242"/>
      <c r="M371" s="242"/>
      <c r="N371" s="242"/>
      <c r="O371" s="242"/>
      <c r="P371" s="243"/>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v>5</v>
      </c>
      <c r="J375" s="117"/>
      <c r="K375" s="117"/>
      <c r="L375" s="117"/>
      <c r="M375" s="118">
        <v>2</v>
      </c>
      <c r="N375" s="124"/>
      <c r="O375" s="124"/>
      <c r="P375" s="125"/>
    </row>
    <row r="376" spans="2:20" ht="20.100000000000001" customHeight="1">
      <c r="B376" s="184"/>
      <c r="C376" s="185"/>
      <c r="D376" s="185"/>
      <c r="E376" s="110" t="s">
        <v>210</v>
      </c>
      <c r="F376" s="111"/>
      <c r="G376" s="111"/>
      <c r="H376" s="112"/>
      <c r="I376" s="118">
        <v>95</v>
      </c>
      <c r="J376" s="124"/>
      <c r="K376" s="124"/>
      <c r="L376" s="55" t="s">
        <v>480</v>
      </c>
      <c r="M376" s="118">
        <v>84</v>
      </c>
      <c r="N376" s="124"/>
      <c r="O376" s="124"/>
      <c r="P376" s="40" t="s">
        <v>480</v>
      </c>
    </row>
    <row r="377" spans="2:20" ht="20.100000000000001" customHeight="1">
      <c r="B377" s="184" t="s">
        <v>45</v>
      </c>
      <c r="C377" s="185"/>
      <c r="D377" s="185"/>
      <c r="E377" s="110" t="s">
        <v>211</v>
      </c>
      <c r="F377" s="111"/>
      <c r="G377" s="111"/>
      <c r="H377" s="112"/>
      <c r="I377" s="118">
        <v>9.7200000000000006</v>
      </c>
      <c r="J377" s="124"/>
      <c r="K377" s="124"/>
      <c r="L377" s="55" t="s">
        <v>472</v>
      </c>
      <c r="M377" s="118">
        <v>9.7200000000000006</v>
      </c>
      <c r="N377" s="124"/>
      <c r="O377" s="124"/>
      <c r="P377" s="40" t="s">
        <v>472</v>
      </c>
    </row>
    <row r="378" spans="2:20" ht="20.100000000000001" customHeight="1">
      <c r="B378" s="184"/>
      <c r="C378" s="185"/>
      <c r="D378" s="185"/>
      <c r="E378" s="110" t="s">
        <v>212</v>
      </c>
      <c r="F378" s="111"/>
      <c r="G378" s="111"/>
      <c r="H378" s="112"/>
      <c r="I378" s="117" t="s">
        <v>2360</v>
      </c>
      <c r="J378" s="117"/>
      <c r="K378" s="117"/>
      <c r="L378" s="117"/>
      <c r="M378" s="119" t="s">
        <v>2360</v>
      </c>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t="s">
        <v>2360</v>
      </c>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00000000000001" customHeight="1">
      <c r="B381" s="120" t="s">
        <v>203</v>
      </c>
      <c r="C381" s="76"/>
      <c r="D381" s="77"/>
      <c r="E381" s="110" t="s">
        <v>214</v>
      </c>
      <c r="F381" s="111"/>
      <c r="G381" s="111"/>
      <c r="H381" s="112"/>
      <c r="I381" s="118">
        <v>0</v>
      </c>
      <c r="J381" s="124"/>
      <c r="K381" s="124"/>
      <c r="L381" s="50" t="s">
        <v>481</v>
      </c>
      <c r="M381" s="118">
        <v>0</v>
      </c>
      <c r="N381" s="124"/>
      <c r="O381" s="124"/>
      <c r="P381" s="37" t="s">
        <v>481</v>
      </c>
    </row>
    <row r="382" spans="2:20" ht="20.100000000000001" customHeight="1">
      <c r="B382" s="101"/>
      <c r="C382" s="82"/>
      <c r="D382" s="83"/>
      <c r="E382" s="110" t="s">
        <v>215</v>
      </c>
      <c r="F382" s="111"/>
      <c r="G382" s="111"/>
      <c r="H382" s="112"/>
      <c r="I382" s="118">
        <v>0</v>
      </c>
      <c r="J382" s="124"/>
      <c r="K382" s="124"/>
      <c r="L382" s="50" t="s">
        <v>481</v>
      </c>
      <c r="M382" s="118">
        <v>0</v>
      </c>
      <c r="N382" s="124"/>
      <c r="O382" s="124"/>
      <c r="P382" s="37" t="s">
        <v>481</v>
      </c>
    </row>
    <row r="383" spans="2:20" ht="20.100000000000001" customHeight="1">
      <c r="B383" s="339" t="s">
        <v>204</v>
      </c>
      <c r="C383" s="106"/>
      <c r="D383" s="106"/>
      <c r="E383" s="106"/>
      <c r="F383" s="106"/>
      <c r="G383" s="106"/>
      <c r="H383" s="267"/>
      <c r="I383" s="118"/>
      <c r="J383" s="124"/>
      <c r="K383" s="124"/>
      <c r="L383" s="50" t="s">
        <v>481</v>
      </c>
      <c r="M383" s="118"/>
      <c r="N383" s="124"/>
      <c r="O383" s="124"/>
      <c r="P383" s="37" t="s">
        <v>481</v>
      </c>
    </row>
    <row r="384" spans="2:20" ht="20.100000000000001" customHeight="1">
      <c r="B384" s="257"/>
      <c r="C384" s="110" t="s">
        <v>205</v>
      </c>
      <c r="D384" s="111"/>
      <c r="E384" s="111"/>
      <c r="F384" s="111"/>
      <c r="G384" s="111"/>
      <c r="H384" s="112"/>
      <c r="I384" s="118"/>
      <c r="J384" s="124"/>
      <c r="K384" s="124"/>
      <c r="L384" s="50" t="s">
        <v>481</v>
      </c>
      <c r="M384" s="118"/>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c r="J386" s="124"/>
      <c r="K386" s="124"/>
      <c r="L386" s="50" t="s">
        <v>481</v>
      </c>
      <c r="M386" s="118"/>
      <c r="N386" s="124"/>
      <c r="O386" s="124"/>
      <c r="P386" s="37" t="s">
        <v>481</v>
      </c>
    </row>
    <row r="387" spans="2:20" ht="20.100000000000001" customHeight="1">
      <c r="B387" s="184"/>
      <c r="C387" s="338"/>
      <c r="D387" s="338"/>
      <c r="E387" s="110" t="s">
        <v>217</v>
      </c>
      <c r="F387" s="111"/>
      <c r="G387" s="111"/>
      <c r="H387" s="112"/>
      <c r="I387" s="118"/>
      <c r="J387" s="124"/>
      <c r="K387" s="124"/>
      <c r="L387" s="50" t="s">
        <v>481</v>
      </c>
      <c r="M387" s="118"/>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c r="J389" s="124"/>
      <c r="K389" s="124"/>
      <c r="L389" s="50" t="s">
        <v>481</v>
      </c>
      <c r="M389" s="118"/>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2586</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v>0</v>
      </c>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t="s">
        <v>2583</v>
      </c>
      <c r="H400" s="268"/>
      <c r="I400" s="268"/>
      <c r="J400" s="268"/>
      <c r="K400" s="268"/>
      <c r="L400" s="268"/>
      <c r="M400" s="268"/>
      <c r="N400" s="268"/>
      <c r="O400" s="268"/>
      <c r="P400" s="269"/>
    </row>
    <row r="401" spans="2:20" ht="120" customHeight="1">
      <c r="B401" s="303" t="s">
        <v>216</v>
      </c>
      <c r="C401" s="111"/>
      <c r="D401" s="111"/>
      <c r="E401" s="111"/>
      <c r="F401" s="112"/>
      <c r="G401" s="128" t="s">
        <v>2585</v>
      </c>
      <c r="H401" s="268"/>
      <c r="I401" s="268"/>
      <c r="J401" s="268"/>
      <c r="K401" s="268"/>
      <c r="L401" s="268"/>
      <c r="M401" s="268"/>
      <c r="N401" s="268"/>
      <c r="O401" s="268"/>
      <c r="P401" s="269"/>
    </row>
    <row r="402" spans="2:20" ht="120" customHeight="1">
      <c r="B402" s="303" t="s">
        <v>219</v>
      </c>
      <c r="C402" s="111"/>
      <c r="D402" s="111"/>
      <c r="E402" s="111"/>
      <c r="F402" s="112"/>
      <c r="G402" s="128" t="s">
        <v>2584</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5</v>
      </c>
      <c r="I430" s="103"/>
      <c r="J430" s="103"/>
      <c r="K430" s="103"/>
      <c r="L430" s="103"/>
      <c r="M430" s="103"/>
      <c r="N430" s="103"/>
      <c r="O430" s="103"/>
      <c r="P430" s="49" t="s">
        <v>477</v>
      </c>
    </row>
    <row r="431" spans="1:20" ht="20.100000000000001" customHeight="1">
      <c r="B431" s="301"/>
      <c r="C431" s="302"/>
      <c r="D431" s="185" t="s">
        <v>245</v>
      </c>
      <c r="E431" s="185"/>
      <c r="F431" s="185"/>
      <c r="G431" s="185"/>
      <c r="H431" s="118">
        <v>4</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1</v>
      </c>
      <c r="I432" s="124"/>
      <c r="J432" s="124"/>
      <c r="K432" s="124"/>
      <c r="L432" s="124"/>
      <c r="M432" s="124"/>
      <c r="N432" s="124"/>
      <c r="O432" s="124"/>
      <c r="P432" s="37" t="s">
        <v>479</v>
      </c>
    </row>
    <row r="433" spans="2:16" ht="20.100000000000001" customHeight="1">
      <c r="B433" s="184"/>
      <c r="C433" s="185"/>
      <c r="D433" s="185" t="s">
        <v>247</v>
      </c>
      <c r="E433" s="185"/>
      <c r="F433" s="185"/>
      <c r="G433" s="185"/>
      <c r="H433" s="118">
        <v>1</v>
      </c>
      <c r="I433" s="124"/>
      <c r="J433" s="124"/>
      <c r="K433" s="124"/>
      <c r="L433" s="124"/>
      <c r="M433" s="124"/>
      <c r="N433" s="124"/>
      <c r="O433" s="124"/>
      <c r="P433" s="37" t="s">
        <v>479</v>
      </c>
    </row>
    <row r="434" spans="2:16" ht="20.100000000000001" customHeight="1">
      <c r="B434" s="184"/>
      <c r="C434" s="185"/>
      <c r="D434" s="185" t="s">
        <v>248</v>
      </c>
      <c r="E434" s="185"/>
      <c r="F434" s="185"/>
      <c r="G434" s="185"/>
      <c r="H434" s="118">
        <v>3</v>
      </c>
      <c r="I434" s="124"/>
      <c r="J434" s="124"/>
      <c r="K434" s="124"/>
      <c r="L434" s="124"/>
      <c r="M434" s="124"/>
      <c r="N434" s="124"/>
      <c r="O434" s="124"/>
      <c r="P434" s="37" t="s">
        <v>479</v>
      </c>
    </row>
    <row r="435" spans="2:16" ht="20.100000000000001" customHeight="1">
      <c r="B435" s="184"/>
      <c r="C435" s="185"/>
      <c r="D435" s="185" t="s">
        <v>249</v>
      </c>
      <c r="E435" s="185"/>
      <c r="F435" s="185"/>
      <c r="G435" s="185"/>
      <c r="H435" s="118">
        <v>4</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c r="I436" s="124"/>
      <c r="J436" s="124"/>
      <c r="K436" s="124"/>
      <c r="L436" s="124"/>
      <c r="M436" s="124"/>
      <c r="N436" s="124"/>
      <c r="O436" s="124"/>
      <c r="P436" s="37" t="s">
        <v>479</v>
      </c>
    </row>
    <row r="437" spans="2:16" ht="20.100000000000001" customHeight="1">
      <c r="B437" s="287"/>
      <c r="C437" s="288"/>
      <c r="D437" s="185" t="s">
        <v>251</v>
      </c>
      <c r="E437" s="185"/>
      <c r="F437" s="185"/>
      <c r="G437" s="185"/>
      <c r="H437" s="118"/>
      <c r="I437" s="124"/>
      <c r="J437" s="124"/>
      <c r="K437" s="124"/>
      <c r="L437" s="124"/>
      <c r="M437" s="124"/>
      <c r="N437" s="124"/>
      <c r="O437" s="124"/>
      <c r="P437" s="37" t="s">
        <v>479</v>
      </c>
    </row>
    <row r="438" spans="2:16" ht="20.100000000000001" customHeight="1">
      <c r="B438" s="287"/>
      <c r="C438" s="288"/>
      <c r="D438" s="185" t="s">
        <v>252</v>
      </c>
      <c r="E438" s="185"/>
      <c r="F438" s="185"/>
      <c r="G438" s="185"/>
      <c r="H438" s="118"/>
      <c r="I438" s="124"/>
      <c r="J438" s="124"/>
      <c r="K438" s="124"/>
      <c r="L438" s="124"/>
      <c r="M438" s="124"/>
      <c r="N438" s="124"/>
      <c r="O438" s="124"/>
      <c r="P438" s="37" t="s">
        <v>479</v>
      </c>
    </row>
    <row r="439" spans="2:16" ht="20.100000000000001" customHeight="1">
      <c r="B439" s="287"/>
      <c r="C439" s="288"/>
      <c r="D439" s="185" t="s">
        <v>253</v>
      </c>
      <c r="E439" s="185"/>
      <c r="F439" s="185"/>
      <c r="G439" s="185"/>
      <c r="H439" s="118">
        <v>2</v>
      </c>
      <c r="I439" s="124"/>
      <c r="J439" s="124"/>
      <c r="K439" s="124"/>
      <c r="L439" s="124"/>
      <c r="M439" s="124"/>
      <c r="N439" s="124"/>
      <c r="O439" s="124"/>
      <c r="P439" s="37" t="s">
        <v>479</v>
      </c>
    </row>
    <row r="440" spans="2:16" ht="20.100000000000001" customHeight="1">
      <c r="B440" s="287"/>
      <c r="C440" s="288"/>
      <c r="D440" s="185" t="s">
        <v>254</v>
      </c>
      <c r="E440" s="185"/>
      <c r="F440" s="185"/>
      <c r="G440" s="185"/>
      <c r="H440" s="118">
        <v>2</v>
      </c>
      <c r="I440" s="124"/>
      <c r="J440" s="124"/>
      <c r="K440" s="124"/>
      <c r="L440" s="124"/>
      <c r="M440" s="124"/>
      <c r="N440" s="124"/>
      <c r="O440" s="124"/>
      <c r="P440" s="37" t="s">
        <v>479</v>
      </c>
    </row>
    <row r="441" spans="2:16" ht="20.100000000000001" customHeight="1">
      <c r="B441" s="287"/>
      <c r="C441" s="288"/>
      <c r="D441" s="185" t="s">
        <v>255</v>
      </c>
      <c r="E441" s="185"/>
      <c r="F441" s="185"/>
      <c r="G441" s="185"/>
      <c r="H441" s="118"/>
      <c r="I441" s="124"/>
      <c r="J441" s="124"/>
      <c r="K441" s="124"/>
      <c r="L441" s="124"/>
      <c r="M441" s="124"/>
      <c r="N441" s="124"/>
      <c r="O441" s="124"/>
      <c r="P441" s="37" t="s">
        <v>479</v>
      </c>
    </row>
    <row r="442" spans="2:16" ht="20.100000000000001" customHeight="1">
      <c r="B442" s="287"/>
      <c r="C442" s="288"/>
      <c r="D442" s="185" t="s">
        <v>256</v>
      </c>
      <c r="E442" s="185"/>
      <c r="F442" s="185"/>
      <c r="G442" s="185"/>
      <c r="H442" s="118"/>
      <c r="I442" s="124"/>
      <c r="J442" s="124"/>
      <c r="K442" s="124"/>
      <c r="L442" s="124"/>
      <c r="M442" s="124"/>
      <c r="N442" s="124"/>
      <c r="O442" s="124"/>
      <c r="P442" s="37" t="s">
        <v>479</v>
      </c>
    </row>
    <row r="443" spans="2:16" ht="20.100000000000001" customHeight="1">
      <c r="B443" s="289"/>
      <c r="C443" s="290"/>
      <c r="D443" s="185" t="s">
        <v>257</v>
      </c>
      <c r="E443" s="185"/>
      <c r="F443" s="185"/>
      <c r="G443" s="185"/>
      <c r="H443" s="118">
        <v>4</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v>1</v>
      </c>
      <c r="I444" s="124"/>
      <c r="J444" s="124"/>
      <c r="K444" s="124"/>
      <c r="L444" s="124"/>
      <c r="M444" s="124"/>
      <c r="N444" s="124"/>
      <c r="O444" s="124"/>
      <c r="P444" s="37" t="s">
        <v>479</v>
      </c>
    </row>
    <row r="445" spans="2:16" ht="20.100000000000001" customHeight="1">
      <c r="B445" s="184"/>
      <c r="C445" s="185"/>
      <c r="D445" s="185" t="s">
        <v>259</v>
      </c>
      <c r="E445" s="185"/>
      <c r="F445" s="185"/>
      <c r="G445" s="185"/>
      <c r="H445" s="118"/>
      <c r="I445" s="124"/>
      <c r="J445" s="124"/>
      <c r="K445" s="124"/>
      <c r="L445" s="124"/>
      <c r="M445" s="124"/>
      <c r="N445" s="124"/>
      <c r="O445" s="124"/>
      <c r="P445" s="37" t="s">
        <v>479</v>
      </c>
    </row>
    <row r="446" spans="2:16" ht="20.100000000000001" customHeight="1">
      <c r="B446" s="184"/>
      <c r="C446" s="185"/>
      <c r="D446" s="185" t="s">
        <v>260</v>
      </c>
      <c r="E446" s="185"/>
      <c r="F446" s="185"/>
      <c r="G446" s="185"/>
      <c r="H446" s="118">
        <v>3</v>
      </c>
      <c r="I446" s="124"/>
      <c r="J446" s="124"/>
      <c r="K446" s="124"/>
      <c r="L446" s="124"/>
      <c r="M446" s="124"/>
      <c r="N446" s="124"/>
      <c r="O446" s="124"/>
      <c r="P446" s="37" t="s">
        <v>479</v>
      </c>
    </row>
    <row r="447" spans="2:16" ht="20.100000000000001" customHeight="1">
      <c r="B447" s="184"/>
      <c r="C447" s="185"/>
      <c r="D447" s="185" t="s">
        <v>261</v>
      </c>
      <c r="E447" s="185"/>
      <c r="F447" s="185"/>
      <c r="G447" s="185"/>
      <c r="H447" s="118">
        <v>5</v>
      </c>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82.9</v>
      </c>
      <c r="I452" s="103"/>
      <c r="J452" s="103"/>
      <c r="K452" s="103"/>
      <c r="L452" s="103"/>
      <c r="M452" s="103"/>
      <c r="N452" s="103"/>
      <c r="O452" s="103"/>
      <c r="P452" s="49" t="s">
        <v>485</v>
      </c>
    </row>
    <row r="453" spans="2:20" ht="20.100000000000001" customHeight="1">
      <c r="B453" s="184" t="s">
        <v>266</v>
      </c>
      <c r="C453" s="185"/>
      <c r="D453" s="185"/>
      <c r="E453" s="185"/>
      <c r="F453" s="185"/>
      <c r="G453" s="185"/>
      <c r="H453" s="118">
        <v>9</v>
      </c>
      <c r="I453" s="124"/>
      <c r="J453" s="124"/>
      <c r="K453" s="124"/>
      <c r="L453" s="124"/>
      <c r="M453" s="124"/>
      <c r="N453" s="124"/>
      <c r="O453" s="124"/>
      <c r="P453" s="37" t="s">
        <v>477</v>
      </c>
    </row>
    <row r="454" spans="2:20" ht="20.100000000000001" customHeight="1">
      <c r="B454" s="184" t="s">
        <v>267</v>
      </c>
      <c r="C454" s="185"/>
      <c r="D454" s="185"/>
      <c r="E454" s="185"/>
      <c r="F454" s="185"/>
      <c r="G454" s="185"/>
      <c r="H454" s="118">
        <v>100</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v>0</v>
      </c>
      <c r="I459" s="103"/>
      <c r="J459" s="103"/>
      <c r="K459" s="103"/>
      <c r="L459" s="103"/>
      <c r="M459" s="103"/>
      <c r="N459" s="103"/>
      <c r="O459" s="103"/>
      <c r="P459" s="49" t="s">
        <v>479</v>
      </c>
    </row>
    <row r="460" spans="2:20" ht="20.100000000000001" customHeight="1">
      <c r="B460" s="283"/>
      <c r="C460" s="284"/>
      <c r="D460" s="284"/>
      <c r="E460" s="185" t="s">
        <v>276</v>
      </c>
      <c r="F460" s="185"/>
      <c r="G460" s="185"/>
      <c r="H460" s="118">
        <v>0</v>
      </c>
      <c r="I460" s="124"/>
      <c r="J460" s="124"/>
      <c r="K460" s="124"/>
      <c r="L460" s="124"/>
      <c r="M460" s="124"/>
      <c r="N460" s="124"/>
      <c r="O460" s="124"/>
      <c r="P460" s="37" t="s">
        <v>479</v>
      </c>
    </row>
    <row r="461" spans="2:20" ht="20.100000000000001" customHeight="1">
      <c r="B461" s="283"/>
      <c r="C461" s="284"/>
      <c r="D461" s="284"/>
      <c r="E461" s="185" t="s">
        <v>277</v>
      </c>
      <c r="F461" s="185"/>
      <c r="G461" s="185"/>
      <c r="H461" s="118">
        <v>0</v>
      </c>
      <c r="I461" s="124"/>
      <c r="J461" s="124"/>
      <c r="K461" s="124"/>
      <c r="L461" s="124"/>
      <c r="M461" s="124"/>
      <c r="N461" s="124"/>
      <c r="O461" s="124"/>
      <c r="P461" s="37" t="s">
        <v>479</v>
      </c>
    </row>
    <row r="462" spans="2:20" ht="20.100000000000001" customHeight="1">
      <c r="B462" s="283"/>
      <c r="C462" s="284"/>
      <c r="D462" s="284"/>
      <c r="E462" s="185" t="s">
        <v>415</v>
      </c>
      <c r="F462" s="185"/>
      <c r="G462" s="185"/>
      <c r="H462" s="118">
        <v>0</v>
      </c>
      <c r="I462" s="124"/>
      <c r="J462" s="124"/>
      <c r="K462" s="124"/>
      <c r="L462" s="124"/>
      <c r="M462" s="124"/>
      <c r="N462" s="124"/>
      <c r="O462" s="124"/>
      <c r="P462" s="37" t="s">
        <v>479</v>
      </c>
    </row>
    <row r="463" spans="2:20" ht="20.100000000000001" customHeight="1">
      <c r="B463" s="283"/>
      <c r="C463" s="284"/>
      <c r="D463" s="284"/>
      <c r="E463" s="185" t="s">
        <v>71</v>
      </c>
      <c r="F463" s="185"/>
      <c r="G463" s="185"/>
      <c r="H463" s="118">
        <v>0</v>
      </c>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10" t="s">
        <v>279</v>
      </c>
      <c r="D474" s="111"/>
      <c r="E474" s="111"/>
      <c r="F474" s="111"/>
      <c r="G474" s="112"/>
      <c r="H474" s="128" t="s">
        <v>2531</v>
      </c>
      <c r="I474" s="268"/>
      <c r="J474" s="268"/>
      <c r="K474" s="268"/>
      <c r="L474" s="268"/>
      <c r="M474" s="268"/>
      <c r="N474" s="268"/>
      <c r="O474" s="268"/>
      <c r="P474" s="269"/>
    </row>
    <row r="475" spans="1:20" ht="20.100000000000001" customHeight="1">
      <c r="B475" s="280"/>
      <c r="C475" s="110" t="s">
        <v>14</v>
      </c>
      <c r="D475" s="111"/>
      <c r="E475" s="111"/>
      <c r="F475" s="111"/>
      <c r="G475" s="112"/>
      <c r="H475" s="214" t="s">
        <v>2534</v>
      </c>
      <c r="I475" s="215"/>
      <c r="J475" s="35" t="s">
        <v>469</v>
      </c>
      <c r="K475" s="215" t="s">
        <v>2535</v>
      </c>
      <c r="L475" s="215"/>
      <c r="M475" s="35" t="s">
        <v>469</v>
      </c>
      <c r="N475" s="215" t="s">
        <v>2536</v>
      </c>
      <c r="O475" s="215"/>
      <c r="P475" s="216"/>
    </row>
    <row r="476" spans="1:20" ht="20.100000000000001" customHeight="1">
      <c r="B476" s="280"/>
      <c r="C476" s="151" t="s">
        <v>280</v>
      </c>
      <c r="D476" s="141"/>
      <c r="E476" s="142"/>
      <c r="F476" s="265" t="s">
        <v>281</v>
      </c>
      <c r="G476" s="266"/>
      <c r="H476" s="23">
        <v>10</v>
      </c>
      <c r="I476" s="35" t="s">
        <v>486</v>
      </c>
      <c r="J476" s="24">
        <v>0</v>
      </c>
      <c r="K476" s="35" t="s">
        <v>487</v>
      </c>
      <c r="L476" s="56" t="s">
        <v>435</v>
      </c>
      <c r="M476" s="24">
        <v>18</v>
      </c>
      <c r="N476" s="35" t="s">
        <v>486</v>
      </c>
      <c r="O476" s="24">
        <v>0</v>
      </c>
      <c r="P476" s="37" t="s">
        <v>487</v>
      </c>
    </row>
    <row r="477" spans="1:20" ht="20.100000000000001" customHeight="1">
      <c r="B477" s="280"/>
      <c r="C477" s="151"/>
      <c r="D477" s="141"/>
      <c r="E477" s="142"/>
      <c r="F477" s="265" t="s">
        <v>282</v>
      </c>
      <c r="G477" s="266"/>
      <c r="H477" s="23"/>
      <c r="I477" s="35" t="s">
        <v>486</v>
      </c>
      <c r="J477" s="24"/>
      <c r="K477" s="35" t="s">
        <v>487</v>
      </c>
      <c r="L477" s="56" t="s">
        <v>435</v>
      </c>
      <c r="M477" s="24"/>
      <c r="N477" s="35" t="s">
        <v>486</v>
      </c>
      <c r="O477" s="24"/>
      <c r="P477" s="37" t="s">
        <v>487</v>
      </c>
    </row>
    <row r="478" spans="1:20" ht="20.100000000000001" customHeight="1">
      <c r="B478" s="280"/>
      <c r="C478" s="151"/>
      <c r="D478" s="141"/>
      <c r="E478" s="142"/>
      <c r="F478" s="265" t="s">
        <v>283</v>
      </c>
      <c r="G478" s="266"/>
      <c r="H478" s="23"/>
      <c r="I478" s="35" t="s">
        <v>486</v>
      </c>
      <c r="J478" s="24"/>
      <c r="K478" s="35" t="s">
        <v>487</v>
      </c>
      <c r="L478" s="56" t="s">
        <v>435</v>
      </c>
      <c r="M478" s="24"/>
      <c r="N478" s="35" t="s">
        <v>486</v>
      </c>
      <c r="O478" s="24"/>
      <c r="P478" s="37" t="s">
        <v>487</v>
      </c>
    </row>
    <row r="479" spans="1:20" ht="39.9" customHeight="1">
      <c r="B479" s="280"/>
      <c r="C479" s="110" t="s">
        <v>284</v>
      </c>
      <c r="D479" s="111"/>
      <c r="E479" s="111"/>
      <c r="F479" s="111"/>
      <c r="G479" s="112"/>
      <c r="H479" s="128"/>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2557</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t="s">
        <v>2589</v>
      </c>
      <c r="M512" s="114"/>
      <c r="N512" s="114"/>
      <c r="O512" s="115"/>
      <c r="P512" s="116"/>
    </row>
    <row r="513" spans="2:20" ht="20.100000000000001" customHeight="1">
      <c r="B513" s="120" t="s">
        <v>287</v>
      </c>
      <c r="C513" s="76"/>
      <c r="D513" s="76"/>
      <c r="E513" s="76"/>
      <c r="F513" s="76"/>
      <c r="G513" s="77"/>
      <c r="H513" s="118"/>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t="s">
        <v>2590</v>
      </c>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2559</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t="s">
        <v>2559</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2588</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2588</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2587</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2587</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2587</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2557</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2557</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2557</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2557</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2557</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2557</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2557</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2557</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t="s">
        <v>2557</v>
      </c>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2557</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2557</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2557</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2557</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2557</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2557</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2559</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2559</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2559</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t="s">
        <v>2559</v>
      </c>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7" zoomScaleNormal="85" zoomScaleSheetLayoutView="100" workbookViewId="0">
      <selection activeCell="M6" sqref="M6:Q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2591</v>
      </c>
      <c r="K4" s="497"/>
      <c r="L4" s="497"/>
      <c r="M4" s="496" t="s">
        <v>2592</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9" zoomScaleNormal="85" zoomScaleSheetLayoutView="100" workbookViewId="0">
      <selection activeCell="AE35" sqref="AE35:AN35"/>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 customHeight="1">
      <c r="A7" s="543"/>
      <c r="B7" s="552" t="s">
        <v>359</v>
      </c>
      <c r="C7" s="552"/>
      <c r="D7" s="552"/>
      <c r="E7" s="552"/>
      <c r="F7" s="552"/>
      <c r="G7" s="552"/>
      <c r="H7" s="552"/>
      <c r="I7" s="552"/>
      <c r="J7" s="546"/>
      <c r="K7" s="547"/>
      <c r="L7" s="547"/>
      <c r="M7" s="547"/>
      <c r="N7" s="547"/>
      <c r="O7" s="548"/>
      <c r="P7" s="546" t="s">
        <v>2557</v>
      </c>
      <c r="Q7" s="547"/>
      <c r="R7" s="547"/>
      <c r="S7" s="547"/>
      <c r="T7" s="547"/>
      <c r="U7" s="548"/>
      <c r="V7" s="589" t="s">
        <v>2567</v>
      </c>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t="s">
        <v>2557</v>
      </c>
      <c r="Q8" s="550"/>
      <c r="R8" s="550"/>
      <c r="S8" s="550"/>
      <c r="T8" s="550"/>
      <c r="U8" s="551"/>
      <c r="V8" s="545" t="s">
        <v>2567</v>
      </c>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2557</v>
      </c>
      <c r="Q9" s="550"/>
      <c r="R9" s="550"/>
      <c r="S9" s="550"/>
      <c r="T9" s="550"/>
      <c r="U9" s="551"/>
      <c r="V9" s="545"/>
      <c r="W9" s="545"/>
      <c r="X9" s="545"/>
      <c r="Y9" s="545" t="s">
        <v>2567</v>
      </c>
      <c r="Z9" s="545"/>
      <c r="AA9" s="545"/>
      <c r="AB9" s="554" t="s">
        <v>2593</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t="s">
        <v>2557</v>
      </c>
      <c r="Q10" s="550"/>
      <c r="R10" s="550"/>
      <c r="S10" s="550"/>
      <c r="T10" s="550"/>
      <c r="U10" s="551"/>
      <c r="V10" s="545" t="s">
        <v>2567</v>
      </c>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t="s">
        <v>2559</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t="s">
        <v>2557</v>
      </c>
      <c r="Q12" s="550"/>
      <c r="R12" s="550"/>
      <c r="S12" s="550"/>
      <c r="T12" s="550"/>
      <c r="U12" s="551"/>
      <c r="V12" s="545" t="s">
        <v>2567</v>
      </c>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t="s">
        <v>2559</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t="s">
        <v>2557</v>
      </c>
      <c r="Q14" s="550"/>
      <c r="R14" s="550"/>
      <c r="S14" s="550"/>
      <c r="T14" s="550"/>
      <c r="U14" s="551"/>
      <c r="V14" s="545"/>
      <c r="W14" s="545"/>
      <c r="X14" s="545"/>
      <c r="Y14" s="545" t="s">
        <v>2567</v>
      </c>
      <c r="Z14" s="545"/>
      <c r="AA14" s="545"/>
      <c r="AB14" s="554"/>
      <c r="AC14" s="555"/>
      <c r="AD14" s="555"/>
      <c r="AE14" s="554" t="s">
        <v>2594</v>
      </c>
      <c r="AF14" s="555"/>
      <c r="AG14" s="555"/>
      <c r="AH14" s="555"/>
      <c r="AI14" s="555"/>
      <c r="AJ14" s="555"/>
      <c r="AK14" s="555"/>
      <c r="AL14" s="555"/>
      <c r="AM14" s="555"/>
      <c r="AN14" s="592"/>
    </row>
    <row r="15" spans="1:44" s="72" customFormat="1" ht="39.9" customHeight="1" thickBot="1">
      <c r="A15" s="544"/>
      <c r="B15" s="535" t="s">
        <v>2524</v>
      </c>
      <c r="C15" s="535"/>
      <c r="D15" s="535"/>
      <c r="E15" s="535"/>
      <c r="F15" s="535"/>
      <c r="G15" s="535"/>
      <c r="H15" s="535"/>
      <c r="I15" s="535"/>
      <c r="J15" s="536"/>
      <c r="K15" s="537"/>
      <c r="L15" s="537"/>
      <c r="M15" s="537"/>
      <c r="N15" s="537"/>
      <c r="O15" s="538"/>
      <c r="P15" s="536" t="s">
        <v>2557</v>
      </c>
      <c r="Q15" s="537"/>
      <c r="R15" s="537"/>
      <c r="S15" s="537"/>
      <c r="T15" s="537"/>
      <c r="U15" s="538"/>
      <c r="V15" s="539" t="s">
        <v>2567</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 customHeight="1">
      <c r="A17" s="597"/>
      <c r="B17" s="552" t="s">
        <v>367</v>
      </c>
      <c r="C17" s="552"/>
      <c r="D17" s="552"/>
      <c r="E17" s="552"/>
      <c r="F17" s="552"/>
      <c r="G17" s="552"/>
      <c r="H17" s="552"/>
      <c r="I17" s="552"/>
      <c r="J17" s="546"/>
      <c r="K17" s="547"/>
      <c r="L17" s="547"/>
      <c r="M17" s="547"/>
      <c r="N17" s="547"/>
      <c r="O17" s="548"/>
      <c r="P17" s="546" t="s">
        <v>2557</v>
      </c>
      <c r="Q17" s="547"/>
      <c r="R17" s="547"/>
      <c r="S17" s="547"/>
      <c r="T17" s="547"/>
      <c r="U17" s="548"/>
      <c r="V17" s="589" t="s">
        <v>2567</v>
      </c>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t="s">
        <v>2557</v>
      </c>
      <c r="Q18" s="550"/>
      <c r="R18" s="550"/>
      <c r="S18" s="550"/>
      <c r="T18" s="550"/>
      <c r="U18" s="551"/>
      <c r="V18" s="545" t="s">
        <v>2567</v>
      </c>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t="s">
        <v>2557</v>
      </c>
      <c r="Q19" s="550"/>
      <c r="R19" s="550"/>
      <c r="S19" s="550"/>
      <c r="T19" s="550"/>
      <c r="U19" s="551"/>
      <c r="V19" s="545" t="s">
        <v>2567</v>
      </c>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t="s">
        <v>2557</v>
      </c>
      <c r="Q20" s="550"/>
      <c r="R20" s="550"/>
      <c r="S20" s="550"/>
      <c r="T20" s="550"/>
      <c r="U20" s="551"/>
      <c r="V20" s="545" t="s">
        <v>2567</v>
      </c>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2557</v>
      </c>
      <c r="Q21" s="550"/>
      <c r="R21" s="550"/>
      <c r="S21" s="550"/>
      <c r="T21" s="550"/>
      <c r="U21" s="551"/>
      <c r="V21" s="545"/>
      <c r="W21" s="545"/>
      <c r="X21" s="545"/>
      <c r="Y21" s="545" t="s">
        <v>2567</v>
      </c>
      <c r="Z21" s="545"/>
      <c r="AA21" s="545"/>
      <c r="AB21" s="554" t="s">
        <v>2593</v>
      </c>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2557</v>
      </c>
      <c r="Q22" s="550"/>
      <c r="R22" s="550"/>
      <c r="S22" s="550"/>
      <c r="T22" s="550"/>
      <c r="U22" s="551"/>
      <c r="V22" s="545" t="s">
        <v>2567</v>
      </c>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2557</v>
      </c>
      <c r="Q23" s="550"/>
      <c r="R23" s="550"/>
      <c r="S23" s="550"/>
      <c r="T23" s="550"/>
      <c r="U23" s="551"/>
      <c r="V23" s="545"/>
      <c r="W23" s="545"/>
      <c r="X23" s="545"/>
      <c r="Y23" s="545" t="s">
        <v>2567</v>
      </c>
      <c r="Z23" s="545"/>
      <c r="AA23" s="545"/>
      <c r="AB23" s="554" t="s">
        <v>2593</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t="s">
        <v>2557</v>
      </c>
      <c r="Q24" s="550"/>
      <c r="R24" s="550"/>
      <c r="S24" s="550"/>
      <c r="T24" s="550"/>
      <c r="U24" s="551"/>
      <c r="V24" s="545"/>
      <c r="W24" s="545"/>
      <c r="X24" s="545"/>
      <c r="Y24" s="545"/>
      <c r="Z24" s="545"/>
      <c r="AA24" s="545"/>
      <c r="AB24" s="554" t="s">
        <v>2595</v>
      </c>
      <c r="AC24" s="555"/>
      <c r="AD24" s="555"/>
      <c r="AE24" s="554" t="s">
        <v>2596</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t="s">
        <v>2557</v>
      </c>
      <c r="Q25" s="550"/>
      <c r="R25" s="550"/>
      <c r="S25" s="550"/>
      <c r="T25" s="550"/>
      <c r="U25" s="551"/>
      <c r="V25" s="545"/>
      <c r="W25" s="545"/>
      <c r="X25" s="545"/>
      <c r="Y25" s="545" t="s">
        <v>2567</v>
      </c>
      <c r="Z25" s="545"/>
      <c r="AA25" s="545"/>
      <c r="AB25" s="554" t="s">
        <v>2597</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2557</v>
      </c>
      <c r="Q26" s="557"/>
      <c r="R26" s="557"/>
      <c r="S26" s="557"/>
      <c r="T26" s="557"/>
      <c r="U26" s="558"/>
      <c r="V26" s="590" t="s">
        <v>2567</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 customHeight="1">
      <c r="A28" s="597"/>
      <c r="B28" s="552" t="s">
        <v>377</v>
      </c>
      <c r="C28" s="552"/>
      <c r="D28" s="552"/>
      <c r="E28" s="552"/>
      <c r="F28" s="552"/>
      <c r="G28" s="552"/>
      <c r="H28" s="552"/>
      <c r="I28" s="552"/>
      <c r="J28" s="559"/>
      <c r="K28" s="560"/>
      <c r="L28" s="560"/>
      <c r="M28" s="560"/>
      <c r="N28" s="560"/>
      <c r="O28" s="561"/>
      <c r="P28" s="546" t="s">
        <v>2557</v>
      </c>
      <c r="Q28" s="547"/>
      <c r="R28" s="547"/>
      <c r="S28" s="547"/>
      <c r="T28" s="547"/>
      <c r="U28" s="548"/>
      <c r="V28" s="589"/>
      <c r="W28" s="589"/>
      <c r="X28" s="589"/>
      <c r="Y28" s="589" t="s">
        <v>2567</v>
      </c>
      <c r="Z28" s="589"/>
      <c r="AA28" s="589"/>
      <c r="AB28" s="587" t="s">
        <v>2593</v>
      </c>
      <c r="AC28" s="588"/>
      <c r="AD28" s="588"/>
      <c r="AE28" s="587" t="s">
        <v>2598</v>
      </c>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t="s">
        <v>2557</v>
      </c>
      <c r="Q29" s="550"/>
      <c r="R29" s="550"/>
      <c r="S29" s="550"/>
      <c r="T29" s="550"/>
      <c r="U29" s="551"/>
      <c r="V29" s="545" t="s">
        <v>2567</v>
      </c>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t="s">
        <v>2557</v>
      </c>
      <c r="Q30" s="550"/>
      <c r="R30" s="550"/>
      <c r="S30" s="550"/>
      <c r="T30" s="550"/>
      <c r="U30" s="551"/>
      <c r="V30" s="545" t="s">
        <v>2567</v>
      </c>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t="s">
        <v>2557</v>
      </c>
      <c r="Q31" s="550"/>
      <c r="R31" s="550"/>
      <c r="S31" s="550"/>
      <c r="T31" s="550"/>
      <c r="U31" s="551"/>
      <c r="V31" s="545" t="s">
        <v>2567</v>
      </c>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t="s">
        <v>2557</v>
      </c>
      <c r="Q32" s="557"/>
      <c r="R32" s="557"/>
      <c r="S32" s="557"/>
      <c r="T32" s="557"/>
      <c r="U32" s="558"/>
      <c r="V32" s="590" t="s">
        <v>2567</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t="s">
        <v>2557</v>
      </c>
      <c r="Q34" s="547"/>
      <c r="R34" s="547"/>
      <c r="S34" s="547"/>
      <c r="T34" s="547"/>
      <c r="U34" s="548"/>
      <c r="V34" s="589"/>
      <c r="W34" s="589"/>
      <c r="X34" s="589"/>
      <c r="Y34" s="589" t="s">
        <v>2567</v>
      </c>
      <c r="Z34" s="589"/>
      <c r="AA34" s="589"/>
      <c r="AB34" s="587"/>
      <c r="AC34" s="588"/>
      <c r="AD34" s="588"/>
      <c r="AE34" s="587" t="s">
        <v>2594</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t="s">
        <v>2557</v>
      </c>
      <c r="Q35" s="550"/>
      <c r="R35" s="550"/>
      <c r="S35" s="550"/>
      <c r="T35" s="550"/>
      <c r="U35" s="551"/>
      <c r="V35" s="545"/>
      <c r="W35" s="545"/>
      <c r="X35" s="545"/>
      <c r="Y35" s="545" t="s">
        <v>2567</v>
      </c>
      <c r="Z35" s="545"/>
      <c r="AA35" s="545"/>
      <c r="AB35" s="554" t="s">
        <v>2599</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t="s">
        <v>2557</v>
      </c>
      <c r="Q36" s="557"/>
      <c r="R36" s="557"/>
      <c r="S36" s="557"/>
      <c r="T36" s="557"/>
      <c r="U36" s="558"/>
      <c r="V36" s="590"/>
      <c r="W36" s="590"/>
      <c r="X36" s="590"/>
      <c r="Y36" s="590" t="s">
        <v>2567</v>
      </c>
      <c r="Z36" s="590"/>
      <c r="AA36" s="590"/>
      <c r="AB36" s="593" t="s">
        <v>2599</v>
      </c>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Masayuki Abe</cp:lastModifiedBy>
  <cp:lastPrinted>2021-03-04T10:23:32Z</cp:lastPrinted>
  <dcterms:created xsi:type="dcterms:W3CDTF">2020-12-23T05:28:24Z</dcterms:created>
  <dcterms:modified xsi:type="dcterms:W3CDTF">2025-10-30T16:28:44Z</dcterms:modified>
</cp:coreProperties>
</file>