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d.docs.live.net/68d258869563f93f/Desktop/有料老人ホーム現況報告/"/>
    </mc:Choice>
  </mc:AlternateContent>
  <xr:revisionPtr revIDLastSave="422" documentId="13_ncr:1_{04194D97-8AA5-4F42-BDEE-7405AABD2D35}" xr6:coauthVersionLast="47" xr6:coauthVersionMax="47" xr10:uidLastSave="{E1CB0DAB-B5EB-4E3D-A740-29E6F4D9639A}"/>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別添１!$A$1:$S$50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<sst xmlns="http://schemas.openxmlformats.org/spreadsheetml/2006/main" count="3109" uniqueCount="2609">
  <si>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</si>
  <si>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</si>
  <si>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</si>
  <si>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</si>
  <si>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</si>
  <si>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</si>
  <si>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</si>
  <si>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</si>
  <si>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</si>
  <si>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</si>
  <si>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</si>
  <si>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</si>
  <si>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</si>
  <si>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</si>
  <si>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</si>
  <si>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</si>
  <si>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</si>
  <si>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</si>
  <si>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</si>
  <si>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</si>
  <si>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</si>
  <si>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</si>
  <si>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</si>
  <si>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</si>
  <si>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</si>
  <si>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</si>
  <si>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</si>
  <si>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</si>
  <si>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</si>
  <si>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</si>
  <si>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</si>
  <si>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</si>
  <si>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</si>
  <si>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</si>
  <si>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</si>
  <si>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</si>
  <si>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</si>
  <si>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</si>
  <si>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</si>
  <si>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</si>
  <si>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</si>
  <si>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</si>
  <si>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</si>
  <si>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</si>
  <si>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</si>
  <si>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</si>
  <si>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</si>
  <si>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</si>
  <si>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</si>
  <si>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</si>
  <si>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</si>
  <si>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</si>
  <si>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</si>
  <si>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</si>
  <si>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</si>
  <si>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</si>
  <si>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</si>
  <si>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</si>
  <si>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</si>
  <si>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</si>
  <si>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</si>
  <si>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</si>
  <si>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</si>
  <si>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</si>
  <si>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</si>
  <si>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</si>
  <si>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</si>
  <si>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</si>
  <si>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</si>
  <si>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</si>
  <si>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</si>
  <si>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</si>
  <si>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</si>
  <si>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</si>
  <si>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</si>
  <si>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</si>
  <si>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</si>
  <si>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</si>
  <si>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</si>
  <si>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</si>
  <si>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</si>
  <si>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</si>
  <si>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</si>
  <si>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</si>
  <si>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</si>
  <si>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</si>
  <si>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</si>
  <si>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</si>
  <si>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</si>
  <si>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</si>
  <si>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</si>
  <si>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</si>
  <si>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</si>
  <si>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</si>
  <si>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</si>
  <si>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</si>
  <si>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</si>
  <si>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</si>
  <si>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</si>
  <si>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</si>
  <si>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</si>
  <si>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</si>
  <si>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</si>
  <si>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</si>
  <si>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</si>
  <si>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</si>
  <si>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</si>
  <si>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</si>
  <si>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</si>
  <si>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</si>
  <si>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</si>
  <si>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</si>
  <si>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</si>
  <si>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</si>
  <si>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</si>
  <si>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</si>
  <si>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</si>
  <si>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</si>
  <si>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</si>
  <si>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</si>
  <si>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</si>
  <si>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</si>
  <si>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</si>
  <si>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</si>
  <si>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</si>
  <si>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</si>
  <si>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</si>
  <si>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</si>
  <si>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</si>
  <si>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</si>
  <si>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</si>
  <si>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</si>
  <si>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</si>
  <si>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</si>
  <si>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</si>
  <si>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</si>
  <si>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</si>
  <si>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</si>
  <si>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</si>
  <si>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</si>
  <si>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</si>
  <si>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</si>
  <si>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</si>
  <si>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</si>
  <si>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</si>
  <si>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</si>
  <si>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</si>
  <si>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</si>
  <si>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</si>
  <si>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</si>
  <si>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</si>
  <si>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</si>
  <si>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</si>
  <si>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</si>
  <si>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</si>
  <si>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</si>
  <si>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</si>
  <si>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</si>
  <si>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</si>
  <si>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</si>
  <si>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</si>
  <si>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</si>
  <si>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</si>
  <si>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</si>
  <si>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</si>
  <si>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</si>
  <si>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</si>
  <si>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</si>
  <si>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</si>
  <si>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</si>
  <si>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</si>
  <si>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</si>
  <si>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</si>
  <si>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</si>
  <si>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</si>
  <si>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</si>
  <si>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</si>
  <si>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</si>
  <si>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</si>
  <si>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</si>
  <si>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</si>
  <si>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</si>
  <si>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</si>
  <si>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</si>
  <si>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</si>
  <si>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</si>
  <si>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</si>
  <si>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</si>
  <si>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</si>
  <si>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</si>
  <si>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</si>
  <si>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</si>
  <si>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</si>
  <si>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</si>
  <si>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</si>
  <si>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</si>
  <si>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</si>
  <si>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</si>
  <si>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</si>
  <si>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</si>
  <si>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</si>
  <si>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</si>
  <si>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</si>
  <si>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</si>
  <si>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</si>
  <si>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</si>
  <si>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</si>
  <si>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</si>
  <si>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</si>
  <si>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</si>
  <si>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</si>
  <si>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</si>
  <si>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</si>
  <si>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</si>
  <si>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</si>
  <si>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</si>
  <si>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</si>
  <si>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</si>
  <si>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</si>
  <si>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</si>
  <si>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</si>
  <si>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</si>
  <si>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</si>
  <si>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</si>
  <si>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</si>
  <si>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</si>
  <si>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</si>
  <si>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</si>
  <si>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</si>
  <si>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</si>
  <si>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</si>
  <si>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</si>
  <si>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</si>
  <si>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</si>
  <si>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</si>
  <si>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</si>
  <si>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</si>
  <si>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</si>
  <si>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</si>
  <si>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</si>
  <si>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</si>
  <si>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</si>
  <si>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</si>
  <si>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</si>
  <si>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</si>
  <si>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</si>
  <si>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</si>
  <si>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</si>
  <si>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</si>
  <si>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</si>
  <si>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</si>
  <si>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</si>
  <si>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</si>
  <si>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</si>
  <si>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</si>
  <si>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</si>
  <si>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</si>
  <si>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</si>
  <si>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</si>
  <si>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</si>
  <si>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</si>
  <si>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</si>
  <si>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</si>
  <si>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</si>
  <si>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</si>
  <si>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</si>
  <si>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</si>
  <si>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</si>
  <si>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</si>
  <si>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</si>
  <si>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</si>
  <si>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</si>
  <si>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</si>
  <si>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</si>
  <si>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</si>
  <si>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</si>
  <si>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</si>
  <si>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</si>
  <si>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</si>
  <si>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</si>
  <si>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</si>
  <si>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</si>
  <si>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</si>
  <si>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</si>
  <si>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</si>
  <si>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</si>
  <si>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</si>
  <si>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</si>
  <si>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</si>
  <si>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</si>
  <si>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</si>
  <si>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</si>
  <si>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</si>
  <si>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</si>
  <si>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</si>
  <si>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</si>
  <si>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</si>
  <si>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</si>
  <si>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</si>
  <si>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</si>
  <si>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</si>
  <si>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</si>
  <si>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</si>
  <si>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</si>
  <si>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</si>
  <si>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</si>
  <si>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</si>
  <si>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</si>
  <si>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</si>
  <si>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</si>
  <si>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</si>
  <si>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</si>
  <si>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</si>
  <si>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</si>
  <si>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</si>
  <si>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</si>
  <si>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</si>
  <si>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</si>
  <si>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</si>
  <si>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</si>
  <si>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</si>
  <si>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</si>
  <si>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</si>
  <si>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</si>
  <si>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</si>
  <si>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</si>
  <si>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</si>
  <si>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</si>
  <si>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</si>
  <si>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</si>
  <si>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</si>
  <si>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</si>
  <si>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</si>
  <si>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</si>
  <si>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</si>
  <si>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</si>
  <si>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</si>
  <si>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</si>
  <si>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</si>
  <si>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</si>
  <si>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</si>
  <si>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</si>
  <si>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</si>
  <si>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</si>
  <si>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</si>
  <si>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</si>
  <si>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</si>
  <si>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</si>
  <si>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</si>
  <si>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</si>
  <si>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</si>
  <si>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</si>
  <si>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</si>
  <si>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</si>
  <si>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</si>
  <si>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</si>
  <si>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</si>
  <si>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</si>
  <si>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</si>
  <si>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</si>
  <si>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</si>
  <si>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</si>
  <si>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</si>
  <si>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</si>
  <si>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</si>
  <si>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</si>
  <si>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</si>
  <si>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</si>
  <si>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</si>
  <si>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</si>
  <si>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</si>
  <si>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</si>
  <si>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</si>
  <si>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</si>
  <si>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</si>
  <si>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</si>
  <si>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</si>
  <si>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</si>
  <si>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</si>
  <si>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</si>
  <si>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</si>
  <si>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</si>
  <si>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</si>
  <si>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</si>
  <si>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</si>
  <si>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</si>
  <si>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</si>
  <si>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</si>
  <si>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</si>
  <si>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</si>
  <si>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</si>
  <si>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</si>
  <si>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</si>
  <si>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</si>
  <si>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</si>
  <si>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</si>
  <si>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</si>
  <si>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</si>
  <si>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</si>
  <si>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</si>
  <si>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</si>
  <si>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</si>
  <si>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</si>
  <si>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</si>
  <si>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</si>
  <si>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</si>
  <si>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</si>
  <si>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</si>
  <si>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</si>
  <si>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</si>
  <si>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</si>
  <si>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</si>
  <si>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</si>
  <si>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</si>
  <si>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</si>
  <si>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</si>
  <si>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</si>
  <si>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</si>
  <si>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</si>
  <si>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</si>
  <si>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</si>
  <si>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</si>
  <si>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</si>
  <si>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</si>
  <si>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</si>
  <si>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</si>
  <si>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</si>
  <si>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</si>
  <si>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</si>
  <si>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</si>
  <si>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</si>
  <si>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</si>
  <si>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</si>
  <si>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</si>
  <si>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</si>
  <si>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</si>
  <si>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</si>
  <si>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</si>
  <si>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</si>
  <si>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</si>
  <si>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</si>
  <si>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</si>
  <si>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</si>
  <si>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</si>
  <si>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</si>
  <si>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</si>
  <si>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</si>
  <si>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</si>
  <si>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</si>
  <si>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</si>
  <si>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</si>
  <si>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</si>
  <si>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</si>
  <si>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</si>
  <si>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</si>
  <si>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</si>
  <si>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</si>
  <si>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</si>
  <si>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</si>
  <si>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</si>
  <si>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</si>
  <si>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</si>
  <si>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</si>
  <si>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</si>
  <si>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</si>
  <si>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</si>
  <si>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</si>
  <si>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</si>
  <si>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</si>
  <si>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</si>
  <si>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</si>
  <si>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</si>
  <si>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</si>
  <si>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</si>
  <si>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</si>
  <si>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</si>
  <si>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</si>
  <si>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</si>
  <si>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</si>
  <si>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</si>
  <si>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</si>
  <si>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</si>
  <si>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</si>
  <si>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</si>
  <si>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</si>
  <si>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</si>
  <si>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</si>
  <si>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</si>
  <si>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</si>
  <si>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</si>
  <si>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</si>
  <si>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</si>
  <si>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</si>
  <si>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</si>
  <si>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</si>
  <si>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</si>
  <si>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</si>
  <si>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</si>
  <si>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</si>
  <si>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</si>
  <si>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</si>
  <si>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</si>
  <si>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</si>
  <si>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</si>
  <si>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</si>
  <si>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</si>
  <si>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</si>
  <si>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</si>
  <si>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</si>
  <si>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</si>
  <si>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</si>
  <si>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</si>
  <si>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</si>
  <si>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</si>
  <si>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</si>
  <si>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</si>
  <si>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</si>
  <si>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</si>
  <si>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</si>
  <si>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</si>
  <si>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</si>
  <si>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</si>
  <si>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</si>
  <si>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</si>
  <si>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</si>
  <si>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</si>
  <si>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</si>
  <si>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</si>
  <si>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</si>
  <si>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</si>
  <si>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</si>
  <si>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</si>
  <si>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</si>
  <si>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</si>
  <si>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</si>
  <si>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</si>
  <si>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</si>
  <si>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</si>
  <si>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</si>
  <si>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</si>
  <si>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</si>
  <si>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</si>
  <si>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</si>
  <si>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</si>
  <si>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</si>
  <si>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</si>
  <si>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</si>
  <si>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</si>
  <si>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</si>
  <si>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</si>
  <si>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</si>
  <si>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</si>
  <si>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</si>
  <si>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</si>
  <si>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</si>
  <si>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</si>
  <si>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</si>
  <si>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</si>
  <si>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</si>
  <si>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</si>
  <si>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</si>
  <si>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</si>
  <si>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</si>
  <si>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</si>
  <si>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</si>
  <si>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</si>
  <si>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</si>
  <si>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</si>
  <si>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</si>
  <si>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</si>
  <si>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</si>
  <si>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</si>
  <si>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</si>
  <si>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</si>
  <si>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</si>
  <si>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</si>
  <si>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</si>
  <si>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</si>
  <si>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</si>
  <si>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</si>
  <si>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</si>
  <si>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</si>
  <si>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</si>
  <si>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</si>
  <si>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</si>
  <si>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</si>
  <si>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</si>
  <si>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</si>
  <si>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</si>
  <si>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</si>
  <si>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</si>
  <si>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</si>
  <si>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</si>
  <si>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</si>
  <si>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</si>
  <si>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</si>
  <si>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</si>
  <si>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</si>
  <si>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</si>
  <si>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</si>
  <si>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</si>
  <si>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</si>
  <si>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</si>
  <si>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</si>
  <si>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</si>
  <si>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</si>
  <si>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</si>
  <si>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</si>
  <si>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</si>
  <si>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</si>
  <si>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</si>
  <si>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</si>
  <si>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</si>
  <si>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</si>
  <si>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</si>
  <si>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</si>
  <si>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</si>
  <si>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</si>
  <si>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</si>
  <si>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</si>
  <si>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</si>
  <si>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</si>
  <si>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</si>
  <si>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</si>
  <si>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</si>
  <si>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</si>
  <si>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</si>
  <si>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</si>
  <si>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</si>
  <si>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</si>
  <si>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</si>
  <si>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</si>
  <si>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</si>
  <si>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</si>
  <si>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</si>
  <si>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</si>
  <si>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</si>
  <si>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</si>
  <si>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</si>
  <si>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</si>
  <si>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</si>
  <si>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</si>
  <si>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</si>
  <si>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</si>
  <si>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</si>
  <si>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</si>
  <si>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</si>
  <si>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</si>
  <si>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</si>
  <si>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</si>
  <si>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</si>
  <si>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</si>
  <si>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</si>
  <si>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</si>
  <si>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</si>
  <si>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</si>
  <si>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</si>
  <si>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</si>
  <si>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</si>
  <si>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</si>
  <si>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</si>
  <si>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</si>
  <si>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</si>
  <si>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</si>
  <si>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</si>
  <si>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</si>
  <si>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</si>
  <si>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</si>
  <si>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</si>
  <si>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</si>
  <si>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</si>
  <si>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</si>
  <si>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</si>
  <si>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</si>
  <si>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</si>
  <si>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</si>
  <si>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</si>
  <si>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</si>
  <si>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</si>
  <si>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</si>
  <si>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</si>
  <si>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</si>
  <si>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</si>
  <si>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</si>
  <si>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</si>
  <si>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</si>
  <si>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</si>
  <si>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</si>
  <si>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</si>
  <si>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</si>
  <si>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</si>
  <si>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</si>
  <si>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</si>
  <si>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</si>
  <si>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</si>
  <si>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</si>
  <si>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</si>
  <si>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</si>
  <si>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</si>
  <si>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</si>
  <si>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</si>
  <si>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</si>
  <si>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</si>
  <si>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</si>
  <si>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</si>
  <si>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</si>
  <si>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</si>
  <si>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</si>
  <si>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</si>
  <si>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</si>
  <si>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</si>
  <si>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</si>
  <si>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</si>
  <si>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</si>
  <si>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</si>
  <si>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</si>
  <si>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</si>
  <si>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</si>
  <si>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</si>
  <si>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</si>
  <si>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</si>
  <si>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</si>
  <si>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</si>
  <si>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</si>
  <si>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</si>
  <si>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</si>
  <si>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</si>
  <si>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</si>
  <si>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</si>
  <si>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</si>
  <si>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</si>
  <si>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</si>
  <si>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</si>
  <si>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</si>
  <si>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</si>
  <si>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</si>
  <si>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</si>
  <si>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</si>
  <si>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</si>
  <si>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</si>
  <si>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</si>
  <si>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</si>
  <si>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</si>
  <si>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</si>
  <si>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</si>
  <si>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</si>
  <si>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</si>
  <si>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</si>
  <si>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</si>
  <si>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</si>
  <si>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</si>
  <si>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</si>
  <si>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</si>
  <si>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</si>
  <si>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</si>
  <si>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</si>
  <si>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</si>
  <si>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</si>
  <si>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</si>
  <si>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</si>
  <si>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</si>
  <si>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</si>
  <si>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</si>
  <si>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</si>
  <si>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</si>
  <si>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</si>
  <si>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</si>
  <si>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</si>
  <si>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</si>
  <si>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</si>
  <si>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</si>
  <si>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</si>
  <si>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</si>
  <si>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</si>
  <si>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</si>
  <si>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</si>
  <si>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</si>
  <si>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</si>
  <si>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</si>
  <si>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</si>
  <si>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</si>
  <si>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</si>
  <si>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</si>
  <si>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</si>
  <si>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</si>
  <si>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</si>
  <si>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</si>
  <si>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</si>
  <si>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</si>
  <si>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</si>
  <si>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</si>
  <si>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</si>
  <si>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</si>
  <si>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</si>
  <si>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</si>
  <si>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</si>
  <si>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</si>
  <si>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</si>
  <si>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</si>
  <si>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</si>
  <si>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</si>
  <si>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</si>
  <si>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</si>
  <si>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</si>
  <si>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</si>
  <si>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</si>
  <si>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</si>
  <si>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</si>
  <si>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</si>
  <si>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</si>
  <si>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</si>
  <si>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</si>
  <si>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</si>
  <si>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</si>
  <si>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</si>
  <si>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</si>
  <si>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</si>
  <si>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</si>
  <si>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</si>
  <si>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</si>
  <si>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</si>
  <si>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</si>
  <si>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</si>
  <si>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</si>
  <si>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</si>
  <si>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</si>
  <si>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</si>
  <si>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</si>
  <si>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</si>
  <si>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</si>
  <si>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</si>
  <si>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</si>
  <si>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</si>
  <si>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</si>
  <si>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</si>
  <si>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</si>
  <si>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</si>
  <si>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</si>
  <si>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</si>
  <si>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</si>
  <si>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</si>
  <si>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</si>
  <si>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</si>
  <si>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</si>
  <si>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</si>
  <si>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</si>
  <si>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</si>
  <si>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</si>
  <si>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</si>
  <si>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</si>
  <si>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</si>
  <si>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</si>
  <si>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</si>
  <si>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</si>
  <si>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</si>
  <si>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</si>
  <si>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</si>
  <si>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</si>
  <si>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</si>
  <si>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</si>
  <si>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</si>
  <si>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</si>
  <si>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</si>
  <si>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</si>
  <si>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</si>
  <si>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</si>
  <si>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</si>
  <si>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</si>
  <si>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</si>
  <si>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</si>
  <si>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</si>
  <si>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</si>
  <si>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</si>
  <si>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</si>
  <si>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</si>
  <si>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</si>
  <si>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</si>
  <si>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</si>
  <si>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</si>
  <si>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</si>
  <si>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</si>
  <si>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</si>
  <si>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</si>
  <si>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</si>
  <si>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</si>
  <si>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</si>
  <si>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</si>
  <si>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</si>
  <si>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</si>
  <si>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</si>
  <si>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</si>
  <si>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</si>
  <si>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</si>
  <si>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</si>
  <si>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</si>
  <si>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</si>
  <si>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</si>
  <si>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</si>
  <si>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</si>
  <si>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</si>
  <si>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</si>
  <si>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</si>
  <si>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</si>
  <si>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</si>
  <si>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</si>
  <si>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</si>
  <si>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</si>
  <si>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</si>
  <si>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</si>
  <si>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</si>
  <si>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</si>
  <si>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</si>
  <si>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</si>
  <si>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</si>
  <si>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</si>
  <si>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</si>
  <si>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</si>
  <si>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</si>
  <si>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</si>
  <si>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</si>
  <si>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</si>
  <si>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</si>
  <si>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</si>
  <si>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</si>
  <si>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</si>
  <si>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</si>
  <si>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</si>
  <si>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</si>
  <si>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</si>
  <si>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</si>
  <si>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</si>
  <si>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</si>
  <si>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</si>
  <si>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</si>
  <si>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</si>
  <si>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</si>
  <si>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</si>
  <si>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</si>
  <si>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</si>
  <si>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</si>
  <si>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</si>
  <si>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</si>
  <si>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</si>
  <si>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</si>
  <si>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</si>
  <si>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</si>
  <si>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</si>
  <si>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</si>
  <si>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</si>
  <si>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</si>
  <si>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</si>
  <si>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</si>
  <si>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</si>
  <si>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</si>
  <si>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</si>
  <si>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</si>
  <si>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</si>
  <si>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</si>
  <si>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</si>
  <si>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</si>
  <si>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</si>
  <si>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</si>
  <si>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</si>
  <si>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</si>
  <si>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</si>
  <si>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</si>
  <si>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</si>
  <si>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</si>
  <si>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</si>
  <si>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</si>
  <si>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</si>
  <si>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</si>
  <si>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</si>
  <si>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</si>
  <si>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</si>
  <si>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</si>
  <si>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</si>
  <si>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</si>
  <si>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</si>
  <si>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</si>
  <si>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</si>
  <si>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</si>
  <si>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</si>
  <si>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</si>
  <si>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</si>
  <si>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</si>
  <si>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</si>
  <si>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</si>
  <si>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</si>
  <si>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</si>
  <si>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</si>
  <si>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</si>
  <si>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</si>
  <si>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</si>
  <si>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</si>
  <si>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</si>
  <si>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</si>
  <si>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</si>
  <si>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</si>
  <si>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</si>
  <si>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</si>
  <si>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</si>
  <si>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</si>
  <si>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</si>
  <si>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</si>
  <si>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</si>
  <si>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</si>
  <si>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</si>
  <si>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</si>
  <si>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</si>
  <si>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</si>
  <si>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</si>
  <si>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</si>
  <si>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</si>
  <si>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</si>
  <si>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</si>
  <si>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</si>
  <si>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</si>
  <si>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</si>
  <si>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</si>
  <si>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</si>
  <si>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</si>
  <si>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</si>
  <si>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</si>
  <si>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</si>
  <si>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</si>
  <si>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</si>
  <si>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</si>
  <si>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</si>
  <si>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</si>
  <si>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</si>
  <si>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</si>
  <si>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</si>
  <si>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</si>
  <si>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</si>
  <si>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</si>
  <si>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</si>
  <si>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</si>
  <si>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</si>
  <si>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</si>
  <si>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</si>
  <si>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</si>
  <si>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</si>
  <si>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</si>
  <si>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</si>
  <si>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</si>
  <si>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</si>
  <si>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</si>
  <si>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</si>
  <si>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</si>
  <si>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</si>
  <si>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</si>
  <si>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</si>
  <si>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</si>
  <si>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</si>
  <si>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</si>
  <si>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</si>
  <si>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</si>
  <si>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</si>
  <si>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</si>
  <si>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</si>
  <si>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</si>
  <si>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</si>
  <si>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</si>
  <si>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</si>
  <si>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</si>
  <si>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</si>
  <si>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</si>
  <si>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</si>
  <si>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</si>
  <si>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</si>
  <si>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</si>
  <si>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</si>
  <si>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</si>
  <si>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</si>
  <si>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</si>
  <si>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</si>
  <si>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</si>
  <si>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</si>
  <si>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</si>
  <si>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</si>
  <si>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</si>
  <si>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</si>
  <si>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</si>
  <si>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</si>
  <si>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</si>
  <si>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</si>
  <si>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</si>
  <si>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</si>
  <si>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</si>
  <si>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</si>
  <si>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</si>
  <si>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</si>
  <si>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</si>
  <si>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</si>
  <si>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</si>
  <si>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</si>
  <si>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</si>
  <si>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</si>
  <si>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</si>
  <si>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</si>
  <si>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</si>
  <si>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</si>
  <si>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</si>
  <si>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</si>
  <si>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</si>
  <si>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</si>
  <si>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</si>
  <si>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</si>
  <si>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</si>
  <si>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</si>
  <si>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</si>
  <si>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</si>
  <si>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</si>
  <si>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</si>
  <si>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</si>
  <si>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</si>
  <si>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</si>
  <si>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</si>
  <si>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</si>
  <si>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</si>
  <si>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</si>
  <si>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</si>
  <si>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</si>
  <si>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</si>
  <si>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</si>
  <si>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</si>
  <si>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</si>
  <si>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</si>
  <si>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</si>
  <si>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</si>
  <si>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</si>
  <si>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</si>
  <si>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</si>
  <si>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</si>
  <si>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</si>
  <si>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</si>
  <si>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</si>
  <si>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</si>
  <si>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</si>
  <si>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</si>
  <si>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</si>
  <si>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</si>
  <si>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</si>
  <si>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</si>
  <si>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</si>
  <si>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</si>
  <si>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</si>
  <si>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</si>
  <si>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</si>
  <si>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</si>
  <si>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</si>
  <si>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</si>
  <si>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</si>
  <si>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</si>
  <si>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</si>
  <si>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</si>
  <si>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</si>
  <si>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</si>
  <si>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</si>
  <si>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</si>
  <si>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</si>
  <si>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</si>
  <si>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</si>
  <si>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</si>
  <si>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</si>
  <si>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</si>
  <si>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</si>
  <si>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</si>
  <si>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</si>
  <si>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</si>
  <si>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</si>
  <si>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</si>
  <si>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</si>
  <si>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</si>
  <si>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</si>
  <si>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</si>
  <si>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</si>
  <si>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</si>
  <si>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</si>
  <si>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</si>
  <si>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</si>
  <si>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</si>
  <si>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</si>
  <si>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</si>
  <si>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</si>
  <si>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</si>
  <si>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</si>
  <si>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</si>
  <si>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</si>
  <si>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</si>
  <si>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</si>
  <si>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</si>
  <si>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</si>
  <si>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</si>
  <si>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</si>
  <si>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</si>
  <si>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</si>
  <si>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</si>
  <si>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</si>
  <si>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</si>
  <si>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</si>
  <si>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</si>
  <si>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</si>
  <si>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</si>
  <si>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</si>
  <si>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</si>
  <si>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</si>
  <si>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</si>
  <si>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</si>
  <si>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</si>
  <si>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</si>
  <si>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</si>
  <si>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</si>
  <si>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</si>
  <si>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</si>
  <si>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</si>
  <si>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</si>
  <si>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</si>
  <si>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</si>
  <si>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</si>
  <si>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</si>
  <si>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</si>
  <si>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</si>
  <si>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</si>
  <si>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</si>
  <si>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</si>
  <si>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</si>
  <si>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</si>
  <si>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</si>
  <si>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</si>
  <si>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</si>
  <si>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</si>
  <si>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</si>
  <si>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</si>
  <si>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</si>
  <si>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</si>
  <si>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</si>
  <si>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</si>
  <si>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</si>
  <si>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</si>
  <si>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</si>
  <si>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</si>
  <si>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</si>
  <si>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</si>
  <si>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</si>
  <si>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</si>
  <si>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</si>
  <si>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</si>
  <si>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</si>
  <si>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</si>
  <si>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</si>
  <si>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</si>
  <si>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</si>
  <si>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</si>
  <si>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</si>
  <si>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</si>
  <si>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</si>
  <si>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</si>
  <si>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</si>
  <si>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</si>
  <si>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</si>
  <si>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</si>
  <si>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</si>
  <si>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</si>
  <si>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</si>
  <si>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</si>
  <si>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</si>
  <si>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</si>
  <si>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</si>
  <si>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</si>
  <si>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</si>
  <si>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</si>
  <si>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</si>
  <si>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</si>
  <si>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</si>
  <si>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</si>
  <si>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</si>
  <si>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</si>
  <si>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</si>
  <si>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</si>
  <si>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</si>
  <si>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</si>
  <si>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</si>
  <si>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</si>
  <si>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</si>
  <si>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</si>
  <si>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</si>
  <si>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</si>
  <si>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</si>
  <si>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</si>
  <si>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</si>
  <si>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</si>
  <si>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</si>
  <si>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</si>
  <si>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</si>
  <si>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</si>
  <si>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</si>
  <si>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</si>
  <si>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</si>
  <si>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</si>
  <si>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</si>
  <si>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</si>
  <si>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</si>
  <si>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</si>
  <si>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</si>
  <si>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</si>
  <si>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</si>
  <si>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</si>
  <si>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</si>
  <si>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</si>
  <si>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</si>
  <si>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</si>
  <si>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</si>
  <si>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</si>
  <si>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</si>
  <si>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</si>
  <si>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</si>
  <si>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</si>
  <si>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</si>
  <si>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</si>
  <si>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</si>
  <si>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</si>
  <si>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</si>
  <si>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</si>
  <si>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</si>
  <si>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</si>
  <si>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</si>
  <si>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</si>
  <si>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</si>
  <si>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</si>
  <si>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</si>
  <si>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</si>
  <si>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</si>
  <si>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</si>
  <si>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</si>
  <si>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</si>
  <si>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</si>
  <si>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</si>
  <si>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</si>
  <si>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</si>
  <si>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</si>
  <si>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</si>
  <si>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</si>
  <si>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</si>
  <si>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</si>
  <si>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</si>
  <si>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</si>
  <si>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</si>
  <si>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</si>
  <si>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</si>
  <si>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</si>
  <si>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</si>
  <si>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</si>
  <si>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</si>
  <si>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</si>
  <si>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</si>
  <si>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</si>
  <si>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</si>
  <si>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</si>
  <si>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</si>
  <si>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</si>
  <si>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</si>
  <si>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</si>
  <si>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</si>
  <si>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</si>
  <si>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</si>
  <si>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</si>
  <si>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</si>
  <si>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</si>
  <si>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</si>
  <si>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</si>
  <si>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</si>
  <si>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</si>
  <si>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</si>
  <si>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</si>
  <si>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</si>
  <si>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</si>
  <si>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</si>
  <si>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</si>
  <si>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</si>
  <si>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</si>
  <si>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</si>
  <si>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</si>
  <si>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</si>
  <si>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</si>
  <si>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</si>
  <si>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</si>
  <si>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</si>
  <si>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</si>
  <si>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</si>
  <si>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</si>
  <si>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</si>
  <si>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</si>
  <si>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</si>
  <si>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</si>
  <si>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</si>
  <si>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</si>
  <si>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</si>
  <si>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</si>
  <si>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</si>
  <si>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</si>
  <si>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</si>
  <si>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</si>
  <si>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</si>
  <si>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</si>
  <si>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</si>
  <si>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</si>
  <si>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</si>
  <si>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</si>
  <si>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</si>
  <si>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</si>
  <si>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</si>
  <si>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</si>
  <si>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</si>
  <si>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</si>
  <si>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</si>
  <si>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</si>
  <si>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</si>
  <si>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</si>
  <si>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</si>
  <si>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</si>
  <si>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</si>
  <si>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</si>
  <si>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</si>
  <si>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</si>
  <si>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</si>
  <si>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</si>
  <si>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</si>
  <si>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</si>
  <si>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</si>
  <si>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</si>
  <si>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</si>
  <si>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</si>
  <si>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</si>
  <si>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</si>
  <si>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</si>
  <si>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</si>
  <si>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</si>
  <si>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</si>
  <si>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</si>
  <si>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</si>
  <si>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</si>
  <si>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</si>
  <si>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</si>
  <si>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</si>
  <si>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</si>
  <si>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</si>
  <si>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</si>
  <si>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</si>
  <si>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</si>
  <si>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</si>
  <si>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</si>
  <si>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</si>
  <si>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</si>
  <si>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</si>
  <si>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</si>
  <si>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</si>
  <si>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</si>
  <si>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</si>
  <si>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</si>
  <si>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</si>
  <si>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</si>
  <si>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</si>
  <si>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</si>
  <si>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</si>
  <si>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</si>
  <si>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</si>
  <si>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</si>
  <si>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</si>
  <si>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</si>
  <si>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</si>
  <si>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</si>
  <si>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</si>
  <si>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</si>
  <si>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</si>
  <si>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</si>
  <si>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</si>
  <si>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</si>
  <si>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</si>
  <si>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</si>
  <si>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</si>
  <si>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</si>
  <si>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</si>
  <si>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</si>
  <si>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</si>
  <si>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</si>
  <si>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</si>
  <si>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</si>
  <si>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</si>
  <si>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</si>
  <si>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</si>
  <si>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</si>
  <si>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</si>
  <si>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</si>
  <si>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</si>
  <si>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</si>
  <si>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</si>
  <si>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</si>
  <si>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</si>
  <si>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</si>
  <si>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</si>
  <si>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</si>
  <si>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</si>
  <si>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</si>
  <si>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</si>
  <si>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</si>
  <si>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</si>
  <si>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</si>
  <si>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</si>
  <si>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</si>
  <si>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</si>
  <si>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</si>
  <si>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</si>
  <si>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</si>
  <si>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</si>
  <si>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</si>
  <si>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</si>
  <si>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</si>
  <si>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</si>
  <si>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</si>
  <si>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</si>
  <si>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</si>
  <si>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</si>
  <si>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</si>
  <si>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</si>
  <si>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</si>
  <si>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</si>
  <si>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</si>
  <si>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</si>
  <si>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</si>
  <si>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</si>
  <si>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</si>
  <si>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</si>
  <si>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</si>
  <si>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</si>
  <si>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</si>
  <si>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</si>
  <si>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</si>
  <si>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</si>
  <si>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</si>
  <si>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</si>
  <si>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</si>
  <si>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</si>
  <si>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</si>
  <si>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</si>
  <si>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</si>
  <si>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</si>
  <si>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</si>
  <si>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</si>
  <si>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</si>
  <si>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</si>
  <si>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</si>
  <si>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</si>
  <si>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</si>
  <si>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</si>
  <si>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</si>
  <si>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</si>
  <si>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</si>
  <si>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</si>
  <si>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</si>
  <si>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</si>
  <si>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</si>
  <si>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</si>
  <si>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</si>
  <si>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</si>
  <si>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</si>
  <si>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</si>
  <si>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</si>
  <si>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</si>
  <si>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</si>
  <si>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</si>
  <si>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</si>
  <si>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</si>
  <si>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</si>
  <si>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</si>
  <si>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</si>
  <si>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</si>
  <si>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</si>
  <si>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</si>
  <si>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</si>
  <si>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</si>
  <si>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</si>
  <si>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</si>
  <si>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</si>
  <si>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</si>
  <si>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</si>
  <si>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</si>
  <si>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</si>
  <si>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</si>
  <si>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</si>
  <si>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</si>
  <si>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</si>
  <si>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</si>
  <si>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</si>
  <si>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</si>
  <si>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</si>
  <si>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</si>
  <si>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</si>
  <si>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</si>
  <si>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</si>
  <si>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</si>
  <si>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</si>
  <si>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</si>
  <si>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</si>
  <si>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</si>
  <si>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</si>
  <si>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</si>
  <si>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</si>
  <si>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</si>
  <si>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</si>
  <si>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</si>
  <si>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</si>
  <si>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</si>
  <si>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</si>
  <si>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</si>
  <si>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</si>
  <si>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</si>
  <si>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</si>
  <si>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</si>
  <si>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</si>
  <si>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</si>
  <si>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</si>
  <si>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</si>
  <si>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</si>
  <si>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</si>
  <si>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</si>
  <si>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</si>
  <si>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</si>
  <si>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</si>
  <si>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</si>
  <si>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</si>
  <si>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</si>
  <si>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</si>
  <si>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</si>
  <si>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</si>
  <si>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</si>
  <si>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</si>
  <si>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</si>
  <si>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</si>
  <si>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</si>
  <si>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</si>
  <si>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</si>
  <si>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</si>
  <si>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</si>
  <si>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</si>
  <si>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</si>
  <si>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</si>
  <si>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</si>
  <si>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</si>
  <si>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</si>
  <si>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</si>
  <si>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</si>
  <si>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</si>
  <si>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</si>
  <si>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</si>
  <si>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</si>
  <si>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</si>
  <si>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</si>
  <si>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</si>
  <si>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</si>
  <si>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</si>
  <si>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</si>
  <si>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</si>
  <si>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</si>
  <si>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</si>
  <si>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</si>
  <si>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</si>
  <si>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</si>
  <si>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</si>
  <si>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</si>
  <si>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</si>
  <si>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</si>
  <si>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</si>
  <si>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</si>
  <si>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</si>
  <si>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</si>
  <si>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</si>
  <si>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</si>
  <si>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</si>
  <si>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</si>
  <si>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</si>
  <si>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</si>
  <si>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</si>
  <si>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</si>
  <si>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</si>
  <si>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</si>
  <si>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</si>
  <si>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</si>
  <si>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</si>
  <si>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</si>
  <si>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</si>
  <si>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</si>
  <si>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</si>
  <si>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</si>
  <si>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</si>
  <si>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</si>
  <si>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</si>
  <si>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</si>
  <si>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</si>
  <si>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</si>
  <si>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</si>
  <si>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</si>
  <si>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</si>
  <si>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</si>
  <si>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</si>
  <si>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</si>
  <si>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</si>
  <si>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</si>
  <si>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</si>
  <si>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</si>
  <si>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</si>
  <si>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</si>
  <si>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</si>
  <si>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</si>
  <si>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</si>
  <si>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</si>
  <si>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</si>
  <si>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</si>
  <si>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</si>
  <si>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</si>
  <si>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</si>
  <si>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</si>
  <si>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</si>
  <si>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</si>
  <si>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</si>
  <si>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</si>
  <si>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</si>
  <si>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</si>
  <si>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</si>
  <si>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</si>
  <si>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</si>
  <si>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</si>
  <si>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</si>
  <si>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</si>
  <si>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</si>
  <si>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</si>
  <si>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</si>
  <si>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</si>
  <si>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</si>
  <si>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</si>
  <si>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</si>
  <si>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</si>
  <si>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</si>
  <si>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</si>
  <si>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</si>
  <si>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</si>
  <si>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</si>
  <si>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</si>
  <si>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</si>
  <si>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</si>
  <si>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</si>
  <si>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</si>
  <si>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</si>
  <si>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</si>
  <si>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</si>
  <si>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</si>
  <si>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</si>
  <si>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</si>
  <si>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</si>
  <si>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</si>
  <si>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</si>
  <si>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</si>
  <si>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</si>
  <si>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</si>
  <si>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</si>
  <si>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</si>
  <si>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</si>
  <si>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</si>
  <si>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</si>
  <si>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</si>
  <si>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</si>
  <si>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</si>
  <si>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</si>
  <si>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</si>
  <si>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</si>
  <si>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</si>
  <si>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</si>
  <si>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</si>
  <si>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</si>
  <si>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</si>
  <si>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</si>
  <si>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</si>
  <si>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</si>
  <si>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</si>
  <si>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</si>
  <si>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</si>
  <si>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</si>
  <si>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</si>
  <si>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</si>
  <si>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</si>
  <si>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</si>
  <si>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</si>
  <si>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</si>
  <si>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</si>
  <si>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</si>
  <si>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</si>
  <si>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</si>
  <si>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</si>
  <si>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</si>
  <si>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</si>
  <si>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</si>
  <si>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</si>
  <si>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</si>
  <si>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</si>
  <si>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</si>
  <si>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</si>
  <si>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</si>
  <si>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</si>
  <si>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</si>
  <si>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</si>
  <si>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</si>
  <si>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</si>
  <si>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</si>
  <si>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</si>
  <si>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</si>
  <si>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</si>
  <si>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</si>
  <si>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</si>
  <si>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</si>
  <si>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</si>
  <si>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</si>
  <si>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</si>
  <si>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</si>
  <si>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</si>
  <si>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</si>
  <si>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</si>
  <si>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</si>
  <si>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</si>
  <si>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</si>
  <si>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</si>
  <si>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</si>
  <si>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</si>
  <si>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</si>
  <si>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</si>
  <si>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</si>
  <si>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</si>
  <si>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</si>
  <si>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</si>
  <si>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</si>
  <si>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</si>
  <si>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</si>
  <si>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</si>
  <si>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</si>
  <si>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</si>
  <si>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</si>
  <si>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</si>
  <si>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</si>
  <si>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</si>
  <si>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</si>
  <si>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</si>
  <si>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</si>
  <si>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</si>
  <si>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</si>
  <si>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</si>
  <si>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</si>
  <si>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</si>
  <si>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</si>
  <si>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</si>
  <si>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</si>
  <si>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</si>
  <si>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</si>
  <si>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</si>
  <si>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</si>
  <si>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</si>
  <si>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</si>
  <si>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</si>
  <si>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</si>
  <si>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</si>
  <si>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</si>
  <si>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</si>
  <si>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</si>
  <si>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</si>
  <si>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</si>
  <si>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</si>
  <si>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</si>
  <si>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</si>
  <si>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</si>
  <si>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</si>
  <si>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</si>
  <si>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</si>
  <si>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</si>
  <si>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</si>
  <si>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</si>
  <si>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</si>
  <si>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</si>
  <si>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</si>
  <si>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</si>
  <si>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</si>
  <si>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</si>
  <si>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</si>
  <si>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</si>
  <si>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</si>
  <si>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</si>
  <si>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</si>
  <si>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</si>
  <si>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</si>
  <si>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</si>
  <si>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</si>
  <si>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</si>
  <si>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</si>
  <si>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</si>
  <si>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</si>
  <si>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</si>
  <si>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</si>
  <si>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</si>
  <si>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</si>
  <si>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</si>
  <si>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</si>
  <si>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</si>
  <si>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</si>
  <si>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</si>
  <si>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</si>
  <si>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</si>
  <si>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</si>
  <si>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</si>
  <si>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</si>
  <si>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</si>
  <si>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</si>
  <si>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</si>
  <si>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</si>
  <si>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</si>
  <si>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</si>
  <si>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</si>
  <si>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</si>
  <si>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</si>
  <si>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</si>
  <si>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</si>
  <si>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</si>
  <si>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</si>
  <si>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</si>
  <si>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</si>
  <si>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</si>
  <si>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</si>
  <si>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</si>
  <si>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</si>
  <si>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</si>
  <si>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</si>
  <si>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</si>
  <si>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</si>
  <si>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</si>
  <si>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</si>
  <si>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</si>
  <si>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</si>
  <si>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</si>
  <si>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</si>
  <si>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</si>
  <si>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</si>
  <si>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</si>
  <si>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</si>
  <si>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</si>
  <si>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</si>
  <si>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</si>
  <si>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</si>
  <si>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</si>
  <si>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</si>
  <si>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</si>
  <si>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</si>
  <si>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</si>
  <si>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</si>
  <si>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</si>
  <si>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</si>
  <si>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</si>
  <si>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</si>
  <si>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</si>
  <si>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</si>
  <si>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</si>
  <si>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</si>
  <si>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</si>
  <si>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</si>
  <si>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</si>
  <si>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</si>
  <si>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</si>
  <si>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</si>
  <si>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</si>
  <si>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</si>
  <si>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</si>
  <si>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</si>
  <si>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</si>
  <si>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</si>
  <si>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</si>
  <si>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</si>
  <si>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</si>
  <si>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</si>
  <si>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</si>
  <si>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</si>
  <si>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</si>
  <si>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</si>
  <si>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</si>
  <si>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</si>
  <si>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</si>
  <si>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</si>
  <si>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</si>
  <si>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</si>
  <si>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</si>
  <si>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</si>
  <si>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</si>
  <si>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</si>
  <si>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</si>
  <si>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</si>
  <si>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</si>
  <si>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</si>
  <si>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</si>
  <si>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</si>
  <si>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</si>
  <si>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</si>
  <si>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</si>
  <si>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</si>
  <si>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</si>
  <si>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</si>
  <si>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</si>
  <si>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</si>
  <si>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</si>
  <si>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</si>
  <si>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</si>
  <si>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</si>
  <si>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</si>
  <si>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</si>
  <si>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</si>
  <si>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</si>
  <si>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</si>
  <si>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</si>
  <si>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</si>
  <si>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</si>
  <si>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</si>
  <si>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</si>
  <si>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</si>
  <si>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</si>
  <si>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</si>
  <si>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</si>
  <si>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</si>
  <si>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</si>
  <si>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</si>
  <si>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</si>
  <si>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</si>
  <si>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</si>
  <si>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</si>
  <si>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</si>
  <si>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</si>
  <si>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</si>
  <si>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</si>
  <si>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</si>
  <si>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</si>
  <si>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</si>
  <si>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</si>
  <si>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</si>
  <si>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</si>
  <si>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</si>
  <si>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</si>
  <si>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</si>
  <si>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</si>
  <si>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</si>
  <si>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</si>
  <si>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</si>
  <si>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</si>
  <si>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</si>
  <si>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</si>
  <si>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</si>
  <si>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</si>
  <si>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</si>
  <si>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</si>
  <si>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</si>
  <si>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</si>
  <si>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</si>
  <si>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</si>
  <si>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</si>
  <si>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</si>
  <si>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</si>
  <si>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</si>
  <si>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</si>
  <si>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</si>
  <si>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</si>
  <si>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</si>
  <si>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</si>
  <si>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</si>
  <si>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</si>
  <si>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</si>
  <si>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</si>
  <si>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</si>
  <si>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</si>
  <si>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</si>
  <si>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</si>
  <si>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</si>
  <si>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</si>
  <si>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</si>
  <si>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</si>
  <si>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</si>
  <si>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</si>
  <si>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</si>
  <si>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</si>
  <si>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</si>
  <si>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</si>
  <si>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</si>
  <si>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</si>
  <si>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</si>
  <si>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</si>
  <si>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</si>
  <si>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</si>
  <si>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</si>
  <si>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</si>
  <si>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</si>
  <si>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</si>
  <si>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</si>
  <si>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</si>
  <si>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</si>
  <si>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</si>
  <si>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</si>
  <si>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</si>
  <si>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</si>
  <si>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</si>
  <si>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</si>
  <si>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</si>
  <si>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</si>
  <si>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</si>
  <si>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</si>
  <si>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</si>
  <si>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</si>
  <si>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</si>
  <si>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</si>
  <si>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</si>
  <si>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</si>
  <si>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</si>
  <si>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</si>
  <si>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</si>
  <si>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</si>
  <si>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</si>
  <si>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</si>
  <si>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</si>
  <si>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</si>
  <si>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</si>
  <si>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</si>
  <si>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</si>
  <si>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</si>
  <si>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</si>
  <si>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</si>
  <si>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</si>
  <si>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</si>
  <si>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</si>
  <si>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</si>
  <si>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</si>
  <si>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</si>
  <si>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</si>
  <si>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</si>
  <si>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</si>
  <si>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</si>
  <si>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</si>
  <si>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</si>
  <si>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</si>
  <si>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</si>
  <si>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</si>
  <si>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</si>
  <si>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</si>
  <si>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</si>
  <si>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</si>
  <si>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</si>
  <si>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</si>
  <si>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</si>
  <si>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</si>
  <si>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</si>
  <si>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</si>
  <si>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</si>
  <si>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</si>
  <si>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</si>
  <si>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</si>
  <si>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</si>
  <si>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</si>
  <si>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</si>
  <si>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</si>
  <si>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</si>
  <si>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</si>
  <si>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</si>
  <si>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</si>
  <si>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</si>
  <si>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</si>
  <si>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</si>
  <si>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</si>
  <si>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</si>
  <si>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</si>
  <si>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</si>
  <si>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</si>
  <si>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</si>
  <si>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</si>
  <si>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</si>
  <si>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</si>
  <si>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</si>
  <si>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</si>
  <si>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</si>
  <si>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</si>
  <si>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</si>
  <si>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</si>
  <si>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</si>
  <si>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</si>
  <si>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</si>
  <si>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</si>
  <si>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</si>
  <si>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</si>
  <si>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</si>
  <si>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</si>
  <si>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</si>
  <si>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</si>
  <si>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</si>
  <si>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</si>
  <si>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</si>
  <si>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</si>
  <si>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</si>
  <si>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</si>
  <si>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</si>
  <si>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</si>
  <si>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</si>
  <si>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</si>
  <si>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</si>
  <si>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</si>
  <si>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</si>
  <si>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</si>
  <si>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</si>
  <si>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</si>
  <si>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</si>
  <si>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</si>
  <si>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</si>
  <si>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</si>
  <si>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</si>
  <si>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</si>
  <si>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</si>
  <si>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</si>
  <si>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</si>
  <si>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</si>
  <si>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</si>
  <si>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</si>
  <si>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</si>
  <si>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</si>
  <si>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</si>
  <si>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</si>
  <si>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</si>
  <si>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</si>
  <si>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</si>
  <si>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</si>
  <si>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</si>
  <si>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</si>
  <si>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</si>
  <si>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</si>
  <si>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</si>
  <si>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</si>
  <si>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</si>
  <si>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</si>
  <si>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</si>
  <si>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</si>
  <si>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</si>
  <si>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</si>
  <si>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</si>
  <si>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</si>
  <si>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</si>
  <si>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</si>
  <si>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</si>
  <si>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</si>
  <si>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</si>
  <si>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</si>
  <si>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</si>
  <si>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</si>
  <si>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</si>
  <si>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</si>
  <si>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</si>
  <si>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</si>
  <si>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</si>
  <si>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</si>
  <si>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</si>
  <si>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</si>
  <si>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</si>
  <si>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</si>
  <si>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</si>
  <si>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</si>
  <si>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</si>
  <si>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</si>
  <si>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</si>
  <si>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</si>
  <si>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</si>
  <si>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</si>
  <si>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</si>
  <si>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</si>
  <si>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</si>
  <si>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</si>
  <si>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</si>
  <si>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</si>
  <si>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</si>
  <si>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</si>
  <si>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</si>
  <si>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</si>
  <si>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</si>
  <si>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</si>
  <si>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</si>
  <si>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</si>
  <si>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</si>
  <si>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</si>
  <si>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</si>
  <si>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</si>
  <si>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</si>
  <si>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</si>
  <si>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</si>
  <si>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</si>
  <si>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</si>
  <si>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</si>
  <si>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</si>
  <si>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</si>
  <si>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</si>
  <si>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</si>
  <si>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</si>
  <si>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</si>
  <si>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</si>
  <si>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</si>
  <si>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</si>
  <si>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</si>
  <si>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</si>
  <si>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</si>
  <si>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</si>
  <si>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</si>
  <si>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</si>
  <si>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</si>
  <si>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</si>
  <si>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</si>
  <si>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</si>
  <si>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</si>
  <si>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</si>
  <si>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</si>
  <si>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</si>
  <si>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</si>
  <si>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</si>
  <si>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</si>
  <si>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</si>
  <si>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</si>
  <si>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</si>
  <si>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</si>
  <si>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</si>
  <si>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</si>
  <si>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</si>
  <si>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</si>
  <si>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</si>
  <si>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</si>
  <si>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</si>
  <si>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</si>
  <si>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</si>
  <si>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</si>
  <si>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</si>
  <si>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</si>
  <si>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</si>
  <si>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</si>
  <si>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</si>
  <si>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</si>
  <si>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</si>
  <si>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</si>
  <si>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</si>
  <si>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</si>
  <si>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</si>
  <si>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</si>
  <si>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</si>
  <si>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</si>
  <si>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</si>
  <si>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</si>
  <si>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</si>
  <si>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</si>
  <si>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</si>
  <si>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</si>
  <si>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</si>
  <si>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</si>
  <si>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</si>
  <si>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</si>
  <si>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</si>
  <si>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</si>
  <si>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</si>
  <si>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</si>
  <si>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</si>
  <si>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</si>
  <si>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</si>
  <si>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</si>
  <si>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</si>
  <si>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</si>
  <si>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</si>
  <si>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</si>
  <si>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</si>
  <si>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</si>
  <si>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</si>
  <si>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</si>
  <si>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</si>
  <si>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</si>
  <si>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</si>
  <si>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</si>
  <si>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</si>
  <si>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</si>
  <si>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</si>
  <si>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</si>
  <si>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</si>
  <si>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</si>
  <si>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</si>
  <si>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</si>
  <si>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</si>
  <si>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</si>
  <si>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</si>
  <si>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</si>
  <si>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</si>
  <si>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</si>
  <si>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</si>
  <si>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</si>
  <si>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</si>
  <si>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</si>
  <si>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</si>
  <si>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</si>
  <si>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</si>
  <si>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</si>
  <si>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</si>
  <si>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</si>
  <si>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</si>
  <si>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</si>
  <si>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</si>
  <si>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</si>
  <si>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</si>
  <si>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</si>
  <si>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</si>
  <si>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</si>
  <si>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</si>
  <si>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</si>
  <si>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</si>
  <si>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</si>
  <si>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</si>
  <si>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</si>
  <si>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</si>
  <si>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</si>
  <si>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</si>
  <si>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</si>
  <si>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</si>
  <si>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</si>
  <si>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</si>
  <si>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</si>
  <si>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</si>
  <si>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</si>
  <si>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</si>
  <si>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</si>
  <si>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</si>
  <si>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</si>
  <si>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</si>
  <si>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</si>
  <si>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</si>
  <si>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</si>
  <si>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</si>
  <si>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</si>
  <si>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</si>
  <si>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</si>
  <si>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</si>
  <si>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</si>
  <si>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</si>
  <si>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</si>
  <si>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</si>
  <si>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</si>
  <si>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</si>
  <si>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</si>
  <si>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</si>
  <si>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</si>
  <si>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</si>
  <si>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</si>
  <si>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</si>
  <si>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</si>
  <si>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</si>
  <si>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</si>
  <si>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</si>
  <si>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</si>
  <si>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</si>
  <si>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</si>
  <si>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</si>
  <si>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</si>
  <si>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</si>
  <si>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</si>
  <si>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</si>
  <si>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</si>
  <si>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</si>
  <si>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</si>
  <si>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</si>
  <si>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</si>
  <si>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</si>
  <si>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</si>
  <si>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</si>
  <si>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</si>
  <si>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</si>
  <si>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</si>
  <si>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</si>
  <si>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</si>
  <si>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</si>
  <si>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</si>
  <si>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</si>
  <si>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</si>
  <si>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</si>
  <si>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</si>
  <si>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</si>
  <si>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</si>
  <si>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</si>
  <si>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</si>
  <si>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</si>
  <si>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</si>
  <si>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</si>
  <si>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</si>
  <si>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</si>
  <si>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</si>
  <si>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</si>
  <si>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</si>
  <si>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</si>
  <si>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</si>
  <si>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</si>
  <si>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</si>
  <si>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</si>
  <si>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</si>
  <si>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</si>
  <si>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</si>
  <si>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</si>
  <si>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</si>
  <si>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</si>
  <si>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</si>
  <si>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</si>
  <si>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</si>
  <si>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</si>
  <si>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</si>
  <si>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</si>
  <si>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</si>
  <si>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</si>
  <si>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</si>
  <si>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</si>
  <si>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</si>
  <si>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</si>
  <si>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</si>
  <si>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</si>
  <si>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</si>
  <si>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</si>
  <si>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松永留美</t>
    <rPh sb="0" eb="4">
      <t>マツナガルミ</t>
    </rPh>
    <phoneticPr fontId="1"/>
  </si>
  <si>
    <t>介護事業部・専務</t>
    <rPh sb="0" eb="5">
      <t>カイゴジギョウブ</t>
    </rPh>
    <rPh sb="6" eb="8">
      <t>センム</t>
    </rPh>
    <phoneticPr fontId="1"/>
  </si>
  <si>
    <t>５　営利法人</t>
  </si>
  <si>
    <t>２　法人</t>
  </si>
  <si>
    <t>株式会社　輝</t>
    <rPh sb="0" eb="4">
      <t>カブシキガイシャ</t>
    </rPh>
    <rPh sb="5" eb="6">
      <t>テル</t>
    </rPh>
    <phoneticPr fontId="1"/>
  </si>
  <si>
    <t>かぶしきがいしゃ　てる</t>
    <phoneticPr fontId="1"/>
  </si>
  <si>
    <t>1450001011058</t>
    <phoneticPr fontId="1"/>
  </si>
  <si>
    <t>北海道旭川市永山9条2丁目1番28号</t>
    <rPh sb="0" eb="8">
      <t>ホッカイドウアサヒカワシナガヤマ</t>
    </rPh>
    <rPh sb="9" eb="10">
      <t>ジョウ</t>
    </rPh>
    <rPh sb="11" eb="13">
      <t>チョウメ</t>
    </rPh>
    <rPh sb="14" eb="15">
      <t>バン</t>
    </rPh>
    <rPh sb="17" eb="18">
      <t>ゴウ</t>
    </rPh>
    <phoneticPr fontId="1"/>
  </si>
  <si>
    <t>0166</t>
    <phoneticPr fontId="1"/>
  </si>
  <si>
    <t>40</t>
    <phoneticPr fontId="1"/>
  </si>
  <si>
    <t>0088</t>
    <phoneticPr fontId="1"/>
  </si>
  <si>
    <t>0089</t>
    <phoneticPr fontId="1"/>
  </si>
  <si>
    <t>https://</t>
  </si>
  <si>
    <t>youkokukan.com</t>
    <phoneticPr fontId="1"/>
  </si>
  <si>
    <t>岸　龍二</t>
    <rPh sb="0" eb="1">
      <t>キシ</t>
    </rPh>
    <rPh sb="2" eb="4">
      <t>リュウジ</t>
    </rPh>
    <phoneticPr fontId="1"/>
  </si>
  <si>
    <t>代表取締役</t>
    <rPh sb="0" eb="5">
      <t>ダイヒョウトリシマリヤク</t>
    </rPh>
    <phoneticPr fontId="1"/>
  </si>
  <si>
    <t>グループハウス養刻館</t>
    <rPh sb="7" eb="10">
      <t>ヨウコクカン</t>
    </rPh>
    <phoneticPr fontId="1"/>
  </si>
  <si>
    <t>ぐるーぷはうすようこくかん</t>
    <phoneticPr fontId="1"/>
  </si>
  <si>
    <t>南永山</t>
    <rPh sb="0" eb="3">
      <t>ミナミナガヤマ</t>
    </rPh>
    <phoneticPr fontId="1"/>
  </si>
  <si>
    <t>ＪＲ利用の場合　　　　　　　　　　　　　　・南永山駅下車徒歩2分　　　　　　　　　　　バス利用の場合　　　　　　　　　　　　　　・道北バス66番　　　　　　　　　　　　　　永山2番線1丁目のバス停留所下車徒歩3分</t>
    <rPh sb="2" eb="4">
      <t>リヨウ</t>
    </rPh>
    <rPh sb="5" eb="7">
      <t>バアイ</t>
    </rPh>
    <rPh sb="22" eb="26">
      <t>ミナミナガヤマエキ</t>
    </rPh>
    <rPh sb="26" eb="28">
      <t>ゲシャ</t>
    </rPh>
    <rPh sb="28" eb="30">
      <t>トホ</t>
    </rPh>
    <rPh sb="31" eb="32">
      <t>フン</t>
    </rPh>
    <rPh sb="45" eb="47">
      <t>リヨウ</t>
    </rPh>
    <rPh sb="48" eb="50">
      <t>バアイ</t>
    </rPh>
    <rPh sb="65" eb="67">
      <t>ドウホク</t>
    </rPh>
    <rPh sb="71" eb="72">
      <t>バン</t>
    </rPh>
    <rPh sb="86" eb="88">
      <t>ナガヤマ</t>
    </rPh>
    <rPh sb="89" eb="91">
      <t>バンセン</t>
    </rPh>
    <rPh sb="92" eb="94">
      <t>チョウメ</t>
    </rPh>
    <rPh sb="97" eb="100">
      <t>テイリュウジョ</t>
    </rPh>
    <rPh sb="100" eb="102">
      <t>ゲシャ</t>
    </rPh>
    <rPh sb="102" eb="104">
      <t>トホ</t>
    </rPh>
    <rPh sb="105" eb="106">
      <t>フン</t>
    </rPh>
    <phoneticPr fontId="1"/>
  </si>
  <si>
    <t>滝口ユリ子</t>
    <rPh sb="0" eb="2">
      <t>タキグチ</t>
    </rPh>
    <rPh sb="4" eb="5">
      <t>コ</t>
    </rPh>
    <phoneticPr fontId="1"/>
  </si>
  <si>
    <t>施設長</t>
    <rPh sb="0" eb="3">
      <t>シセツチョウ</t>
    </rPh>
    <phoneticPr fontId="1"/>
  </si>
  <si>
    <t>３　住宅型</t>
  </si>
  <si>
    <t>１　事業者が自ら所有する土地</t>
  </si>
  <si>
    <t>２　準耐火建築物</t>
  </si>
  <si>
    <t>３　木造</t>
  </si>
  <si>
    <t>１　事業者が自ら所有する建物</t>
  </si>
  <si>
    <t>１　全室個室（縁故者個室含む）</t>
  </si>
  <si>
    <t>１　あり</t>
  </si>
  <si>
    <t>２　なし</t>
  </si>
  <si>
    <t>４　なし</t>
  </si>
  <si>
    <t>３　なし</t>
  </si>
  <si>
    <t>１　全ての便所あり</t>
  </si>
  <si>
    <t>１　全ての浴室あり</t>
  </si>
  <si>
    <t>1.家庭的な環境の下で食事等の日常生活に必要なサービスを提供する。　　　　　　　　　　　　　　　　2.可能な限り自立した生活が送れるように“自立援助”をサービスの基本とし、お客様の意志及び人格を尊重しお客様の立場に立った適切なサービス提供に努める。　　　　　　　　　　　　　　　　　　　　　3.ホーム完結型にならないように関係市町村や他の施設・団体ボランティア等の福祉サービスを提供する者と綿密な連携を図り、総合的なサーピスの提供に努め、地域を生活圏とした社会生活上の便宜を図る。</t>
    <phoneticPr fontId="1"/>
  </si>
  <si>
    <t>要介護度、医療度が高くなった場合でも、在宅生活を安心して送ることができるよう、介護・医療サービスで不足となる部分を有料の職員が補います。</t>
    <phoneticPr fontId="1"/>
  </si>
  <si>
    <t>１　自ら実施</t>
  </si>
  <si>
    <t>２　委託</t>
  </si>
  <si>
    <t>○</t>
  </si>
  <si>
    <t>医療法人社団　杏仁会　大雪病院</t>
    <rPh sb="0" eb="6">
      <t>イリョウホウジンシャダン</t>
    </rPh>
    <rPh sb="7" eb="10">
      <t>アンニンカイ</t>
    </rPh>
    <rPh sb="11" eb="15">
      <t>タイセツビョウイン</t>
    </rPh>
    <phoneticPr fontId="1"/>
  </si>
  <si>
    <t>北海道旭川市永山3条7丁目1番5号</t>
    <rPh sb="0" eb="8">
      <t>ホッカイドウアサヒカワシナガヤマ</t>
    </rPh>
    <rPh sb="9" eb="10">
      <t>ジョウ</t>
    </rPh>
    <rPh sb="11" eb="13">
      <t>チョウメ</t>
    </rPh>
    <rPh sb="14" eb="15">
      <t>バン</t>
    </rPh>
    <rPh sb="16" eb="17">
      <t>ゴウ</t>
    </rPh>
    <phoneticPr fontId="1"/>
  </si>
  <si>
    <t>脳神経外科、整形外科、内科</t>
    <rPh sb="0" eb="5">
      <t>ノウシンケイゲカ</t>
    </rPh>
    <rPh sb="6" eb="10">
      <t>セイケイゲカ</t>
    </rPh>
    <rPh sb="11" eb="13">
      <t>ナイカ</t>
    </rPh>
    <phoneticPr fontId="1"/>
  </si>
  <si>
    <t>一般居室個室の移動</t>
    <rPh sb="0" eb="4">
      <t>イッパンキョシツ</t>
    </rPh>
    <rPh sb="4" eb="6">
      <t>コシツ</t>
    </rPh>
    <rPh sb="7" eb="9">
      <t>イドウ</t>
    </rPh>
    <phoneticPr fontId="1"/>
  </si>
  <si>
    <t>心身の状態等に変化が見られた場合、必要に応じて居室の住み替えを提案させていただくことがあります。</t>
    <phoneticPr fontId="1"/>
  </si>
  <si>
    <t>特にありません。</t>
    <rPh sb="0" eb="1">
      <t>トク</t>
    </rPh>
    <phoneticPr fontId="1"/>
  </si>
  <si>
    <t>概ね40歳以上の要支援、要介護の方</t>
    <rPh sb="0" eb="1">
      <t>オオム</t>
    </rPh>
    <rPh sb="4" eb="7">
      <t>サイイジョウ</t>
    </rPh>
    <rPh sb="8" eb="11">
      <t>ヨウシエン</t>
    </rPh>
    <rPh sb="12" eb="15">
      <t>ヨウカイゴ</t>
    </rPh>
    <rPh sb="16" eb="17">
      <t>カタ</t>
    </rPh>
    <phoneticPr fontId="1"/>
  </si>
  <si>
    <t>利用料、その他の支払いを2ケ月以上遅延し、催告したにも関わらずその日から14日以内に支払われない場合。</t>
    <phoneticPr fontId="1"/>
  </si>
  <si>
    <t>入居契約書第29条</t>
    <rPh sb="0" eb="2">
      <t>ニュウキョ</t>
    </rPh>
    <rPh sb="2" eb="5">
      <t>ケイヤクショ</t>
    </rPh>
    <rPh sb="5" eb="6">
      <t>ダイ</t>
    </rPh>
    <rPh sb="8" eb="9">
      <t>ジョウ</t>
    </rPh>
    <phoneticPr fontId="1"/>
  </si>
  <si>
    <t>最長7泊8日迄対応可能　　　　　　　　　　　　　　　但し、満室時は非対応</t>
    <rPh sb="0" eb="2">
      <t>サイチョウ</t>
    </rPh>
    <rPh sb="3" eb="4">
      <t>ハク</t>
    </rPh>
    <rPh sb="5" eb="6">
      <t>ニチ</t>
    </rPh>
    <rPh sb="6" eb="7">
      <t>マデ</t>
    </rPh>
    <rPh sb="7" eb="11">
      <t>タイオウカノウ</t>
    </rPh>
    <rPh sb="26" eb="27">
      <t>タダ</t>
    </rPh>
    <rPh sb="29" eb="32">
      <t>マンシツジ</t>
    </rPh>
    <rPh sb="33" eb="36">
      <t>ヒタイオウ</t>
    </rPh>
    <phoneticPr fontId="1"/>
  </si>
  <si>
    <t>１　利用権方式</t>
  </si>
  <si>
    <t>３　月払い方式</t>
  </si>
  <si>
    <t>１　減額なし</t>
  </si>
  <si>
    <t>物価変動、消費税改正、人件費上昇により改定する場合がある。</t>
    <phoneticPr fontId="1"/>
  </si>
  <si>
    <t>運営懇談会や文章等で事前に通達し、再度契約を締結する。</t>
    <phoneticPr fontId="1"/>
  </si>
  <si>
    <t>要介護5</t>
    <rPh sb="0" eb="3">
      <t>ヨウカイゴ</t>
    </rPh>
    <phoneticPr fontId="1"/>
  </si>
  <si>
    <t>施設近隣の家賃相場より算出</t>
    <rPh sb="0" eb="2">
      <t>シセツ</t>
    </rPh>
    <rPh sb="2" eb="4">
      <t>キンリン</t>
    </rPh>
    <rPh sb="5" eb="7">
      <t>ヤチン</t>
    </rPh>
    <rPh sb="7" eb="9">
      <t>ソウバ</t>
    </rPh>
    <rPh sb="11" eb="13">
      <t>サンシュツ</t>
    </rPh>
    <phoneticPr fontId="1"/>
  </si>
  <si>
    <t>施設維持・管理費を施設近隣の相場により算出(光熱水費、事務連絡費、その他消耗品等含む)</t>
    <phoneticPr fontId="1"/>
  </si>
  <si>
    <t>委託業者の支払額から食材費・厨房管理費の算出　　　　　　　　　※プラン2は胃瘻(経管栄養)の方の料金プラン</t>
    <phoneticPr fontId="1"/>
  </si>
  <si>
    <t>各居室にメーターがないため管理費に含む</t>
    <phoneticPr fontId="1"/>
  </si>
  <si>
    <t>・感染性廃棄物処理料(該当者)…委託業者の支払額から算出　　　　・その他オムツ代、理美容代、病院受診料、薬代、日常消耗品代等は自己負担　　　　　　　　　　　　　　　　　　　　　　　　　　　　　　　　　　　　　　　　　　　　・エアーマットクリーニング代(該当者)　　　　　　　　　　　　　・たん吸引器レンタル料(該当者)　　　　　　　　　　　　　　　・退去時…清掃・修繕費</t>
    <phoneticPr fontId="1"/>
  </si>
  <si>
    <t>株式会社　輝　　　　　　　　　　　　　　　　　　　　　グループハウス養刻館　施設長</t>
    <phoneticPr fontId="1"/>
  </si>
  <si>
    <t>なし</t>
    <phoneticPr fontId="1"/>
  </si>
  <si>
    <t>使用または管理している施設・設備・用具などの不備や業務活動上のミスが原因で他人の生命や身体を害したり、他人の財物を滅失、破損又は汚損が生じ損害賠償問題が発生した場合。</t>
    <phoneticPr fontId="1"/>
  </si>
  <si>
    <t>事故対応マニュアルに基づく</t>
    <phoneticPr fontId="1"/>
  </si>
  <si>
    <t>１　入居希望者に公開</t>
  </si>
  <si>
    <t>３　公開していない</t>
  </si>
  <si>
    <t>入居者の病状悪化に付長期入院を要し、在宅不可能となったため</t>
    <rPh sb="0" eb="3">
      <t>ニュウキョシャ</t>
    </rPh>
    <rPh sb="4" eb="8">
      <t>ビョウジョウアッカ</t>
    </rPh>
    <rPh sb="9" eb="10">
      <t>ツキ</t>
    </rPh>
    <rPh sb="10" eb="14">
      <t>チョウキニュウイン</t>
    </rPh>
    <rPh sb="15" eb="16">
      <t>ヨウ</t>
    </rPh>
    <rPh sb="18" eb="23">
      <t>ザイタクフカノウ</t>
    </rPh>
    <phoneticPr fontId="1"/>
  </si>
  <si>
    <t>訪問介護ステーション養刻館</t>
    <rPh sb="0" eb="4">
      <t>ホウモンカイゴ</t>
    </rPh>
    <rPh sb="10" eb="13">
      <t>ヨウコクカン</t>
    </rPh>
    <phoneticPr fontId="1"/>
  </si>
  <si>
    <t>訪問看護ステーション養刻館</t>
    <rPh sb="0" eb="4">
      <t>ホウモンカンゴ</t>
    </rPh>
    <rPh sb="10" eb="13">
      <t>ヨウコクカン</t>
    </rPh>
    <phoneticPr fontId="1"/>
  </si>
  <si>
    <t>1,650円/回</t>
    <rPh sb="5" eb="6">
      <t>エン</t>
    </rPh>
    <rPh sb="7" eb="8">
      <t>カイ</t>
    </rPh>
    <phoneticPr fontId="1"/>
  </si>
  <si>
    <t>受診時の付き添い可能。2時間以内(2時間以上は30分毎550円追加)</t>
    <rPh sb="0" eb="3">
      <t>ジュシンジ</t>
    </rPh>
    <rPh sb="4" eb="5">
      <t>ツ</t>
    </rPh>
    <rPh sb="6" eb="7">
      <t>ソ</t>
    </rPh>
    <rPh sb="8" eb="10">
      <t>カノウ</t>
    </rPh>
    <rPh sb="12" eb="16">
      <t>ジカンイナイ</t>
    </rPh>
    <rPh sb="18" eb="22">
      <t>ジカンイジョウ</t>
    </rPh>
    <rPh sb="25" eb="26">
      <t>フン</t>
    </rPh>
    <rPh sb="26" eb="27">
      <t>ゴト</t>
    </rPh>
    <rPh sb="30" eb="31">
      <t>エン</t>
    </rPh>
    <rPh sb="31" eb="33">
      <t>ツイカ</t>
    </rPh>
    <phoneticPr fontId="1"/>
  </si>
  <si>
    <t>種類・価格変動有</t>
    <rPh sb="0" eb="2">
      <t>シュルイ</t>
    </rPh>
    <rPh sb="3" eb="5">
      <t>カカク</t>
    </rPh>
    <rPh sb="5" eb="8">
      <t>ヘンドウアリ</t>
    </rPh>
    <phoneticPr fontId="1"/>
  </si>
  <si>
    <t>選択可能</t>
    <rPh sb="0" eb="4">
      <t>センタクカノウ</t>
    </rPh>
    <phoneticPr fontId="1"/>
  </si>
  <si>
    <t>30円/回</t>
    <rPh sb="2" eb="3">
      <t>エン</t>
    </rPh>
    <rPh sb="4" eb="5">
      <t>カイ</t>
    </rPh>
    <phoneticPr fontId="1"/>
  </si>
  <si>
    <t>実費負担</t>
    <rPh sb="0" eb="2">
      <t>ジッピ</t>
    </rPh>
    <rPh sb="2" eb="4">
      <t>フタン</t>
    </rPh>
    <phoneticPr fontId="1"/>
  </si>
  <si>
    <t>外部サービス</t>
    <rPh sb="0" eb="2">
      <t>ガイブ</t>
    </rPh>
    <phoneticPr fontId="1"/>
  </si>
  <si>
    <t>個別対応　　　　　　　　　　　　　　　　　　　　　　　　(日常生活用品、消耗品等)</t>
    <rPh sb="0" eb="4">
      <t>コベツタイオウ</t>
    </rPh>
    <phoneticPr fontId="1"/>
  </si>
  <si>
    <t>個別対応</t>
    <rPh sb="0" eb="4">
      <t>コベツタイオウ</t>
    </rPh>
    <phoneticPr fontId="1"/>
  </si>
  <si>
    <t>個別金銭管理要相談　　　　　　　　　　　　　　　　　預り金管理規定有</t>
    <rPh sb="0" eb="6">
      <t>コベツキンセンカンリ</t>
    </rPh>
    <rPh sb="6" eb="9">
      <t>ヨウソウダン</t>
    </rPh>
    <rPh sb="26" eb="27">
      <t>アズカ</t>
    </rPh>
    <rPh sb="28" eb="31">
      <t>キンカンリ</t>
    </rPh>
    <rPh sb="31" eb="33">
      <t>キテイ</t>
    </rPh>
    <rPh sb="33" eb="34">
      <t>アリ</t>
    </rPh>
    <phoneticPr fontId="1"/>
  </si>
  <si>
    <t>希望者のみ　　　　　　　　　　　　　　　　　　　　　　　　　　　その都度かかりつけ医にて受診</t>
    <rPh sb="0" eb="3">
      <t>キボウシャ</t>
    </rPh>
    <rPh sb="34" eb="36">
      <t>ツド</t>
    </rPh>
    <rPh sb="41" eb="42">
      <t>イ</t>
    </rPh>
    <rPh sb="44" eb="46">
      <t>ジュシン</t>
    </rPh>
    <phoneticPr fontId="1"/>
  </si>
  <si>
    <t>緊急時は家族が到着するまで同行できます。2時間以内(2時間以上は30分毎550円追加)</t>
    <rPh sb="0" eb="3">
      <t>キンキュウジ</t>
    </rPh>
    <rPh sb="4" eb="6">
      <t>カゾク</t>
    </rPh>
    <rPh sb="7" eb="9">
      <t>トウチャク</t>
    </rPh>
    <rPh sb="13" eb="15">
      <t>ドウコウ</t>
    </rPh>
    <rPh sb="21" eb="25">
      <t>ジカンイナイ</t>
    </rPh>
    <rPh sb="27" eb="29">
      <t>ジカン</t>
    </rPh>
    <rPh sb="29" eb="31">
      <t>イジョウ</t>
    </rPh>
    <rPh sb="34" eb="35">
      <t>フン</t>
    </rPh>
    <rPh sb="35" eb="36">
      <t>ゴト</t>
    </rPh>
    <rPh sb="39" eb="40">
      <t>エン</t>
    </rPh>
    <rPh sb="40" eb="42">
      <t>ツイカ</t>
    </rPh>
    <phoneticPr fontId="1"/>
  </si>
  <si>
    <t>全居室コール対応</t>
    <rPh sb="0" eb="3">
      <t>ゼンキョシツ</t>
    </rPh>
    <rPh sb="6" eb="8">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</si>
</sst>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microsoft.com/office/2017/10/relationships/person" Target="persons/person.xml" /><Relationship Id="rId4" Type="http://schemas.openxmlformats.org/officeDocument/2006/relationships/worksheet" Target="worksheets/sheet4.xml" /><Relationship Id="rId9" Type="http://schemas.openxmlformats.org/officeDocument/2006/relationships/sharedStrings" Target="sharedStrings.xml" /></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H544" sqref="H544:P54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7</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2530</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2529</v>
      </c>
      <c r="K12" s="149"/>
      <c r="L12" s="149"/>
      <c r="M12" s="149"/>
      <c r="N12" s="149"/>
      <c r="O12" s="150"/>
      <c r="P12" s="151"/>
    </row>
    <row r="13" spans="1:20" ht="39" customHeight="1">
      <c r="B13" s="152" t="s">
        <v>5</v>
      </c>
      <c r="C13" s="90"/>
      <c r="D13" s="90"/>
      <c r="E13" s="90"/>
      <c r="F13" s="75" t="s">
        <v>12</v>
      </c>
      <c r="G13" s="76"/>
      <c r="H13" s="153" t="s">
        <v>2532</v>
      </c>
      <c r="I13" s="154"/>
      <c r="J13" s="154"/>
      <c r="K13" s="154"/>
      <c r="L13" s="154"/>
      <c r="M13" s="154"/>
      <c r="N13" s="154"/>
      <c r="O13" s="154"/>
      <c r="P13" s="155"/>
      <c r="S13" s="15" t="str">
        <f>IF(H13="","未記入","")</f>
        <v/>
      </c>
    </row>
    <row r="14" spans="1:20" ht="39" customHeight="1">
      <c r="B14" s="152"/>
      <c r="C14" s="90"/>
      <c r="D14" s="90"/>
      <c r="E14" s="90"/>
      <c r="F14" s="156" t="s">
        <v>2531</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79</v>
      </c>
      <c r="H17" s="35" t="s">
        <v>469</v>
      </c>
      <c r="I17" s="32">
        <v>8419</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c r="K21" s="98"/>
      <c r="L21" s="98"/>
      <c r="M21" s="35" t="s">
        <v>465</v>
      </c>
      <c r="N21" s="98"/>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2539</v>
      </c>
      <c r="K23" s="159"/>
      <c r="L23" s="160" t="s">
        <v>2540</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2541</v>
      </c>
      <c r="K24" s="81"/>
      <c r="L24" s="81"/>
      <c r="M24" s="81"/>
      <c r="N24" s="81"/>
      <c r="O24" s="82"/>
      <c r="P24" s="83"/>
    </row>
    <row r="25" spans="1:20" ht="20.100000000000001" customHeight="1">
      <c r="B25" s="131"/>
      <c r="C25" s="118"/>
      <c r="D25" s="118"/>
      <c r="E25" s="119"/>
      <c r="F25" s="193" t="s">
        <v>18</v>
      </c>
      <c r="G25" s="193"/>
      <c r="H25" s="90"/>
      <c r="I25" s="90"/>
      <c r="J25" s="81" t="s">
        <v>2542</v>
      </c>
      <c r="K25" s="81"/>
      <c r="L25" s="81"/>
      <c r="M25" s="81"/>
      <c r="N25" s="81"/>
      <c r="O25" s="82"/>
      <c r="P25" s="83"/>
    </row>
    <row r="26" spans="1:20" ht="20.100000000000001" customHeight="1">
      <c r="B26" s="152" t="s">
        <v>9</v>
      </c>
      <c r="C26" s="90"/>
      <c r="D26" s="90"/>
      <c r="E26" s="90"/>
      <c r="F26" s="165">
        <v>2014</v>
      </c>
      <c r="G26" s="166"/>
      <c r="H26" s="35" t="s">
        <v>466</v>
      </c>
      <c r="I26" s="166">
        <v>4</v>
      </c>
      <c r="J26" s="166"/>
      <c r="K26" s="35" t="s">
        <v>467</v>
      </c>
      <c r="L26" s="166">
        <v>25</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2544</v>
      </c>
      <c r="I31" s="189"/>
      <c r="J31" s="189"/>
      <c r="K31" s="189"/>
      <c r="L31" s="189"/>
      <c r="M31" s="189"/>
      <c r="N31" s="189"/>
      <c r="O31" s="189"/>
      <c r="P31" s="190"/>
      <c r="S31" s="15" t="str">
        <f>IF(H31="","未記入","")</f>
        <v/>
      </c>
    </row>
    <row r="32" spans="1:20" ht="39" customHeight="1">
      <c r="B32" s="131"/>
      <c r="C32" s="118"/>
      <c r="D32" s="118"/>
      <c r="E32" s="119"/>
      <c r="F32" s="156" t="s">
        <v>2543</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79</v>
      </c>
      <c r="H33" s="35" t="s">
        <v>469</v>
      </c>
      <c r="I33" s="32">
        <v>8419</v>
      </c>
      <c r="J33" s="104"/>
      <c r="K33" s="104"/>
      <c r="L33" s="104"/>
      <c r="M33" s="104"/>
      <c r="N33" s="104"/>
      <c r="O33" s="104"/>
      <c r="P33" s="171"/>
      <c r="S33" s="15" t="str">
        <f>IF(OR(G33="",I33=""),"未記入","")</f>
        <v/>
      </c>
    </row>
    <row r="34" spans="2:20" ht="58.5" customHeight="1">
      <c r="B34" s="131"/>
      <c r="C34" s="118"/>
      <c r="D34" s="118"/>
      <c r="E34" s="119"/>
      <c r="F34" s="91" t="s">
        <v>2534</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2545</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2546</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2536</v>
      </c>
      <c r="M43" s="35" t="s">
        <v>469</v>
      </c>
      <c r="N43" s="11" t="s">
        <v>2537</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2536</v>
      </c>
      <c r="M44" s="35" t="s">
        <v>469</v>
      </c>
      <c r="N44" s="63" t="s">
        <v>2538</v>
      </c>
      <c r="O44" s="133"/>
      <c r="P44" s="134"/>
    </row>
    <row r="45" spans="2:20" ht="20.100000000000001" customHeight="1">
      <c r="B45" s="152"/>
      <c r="C45" s="90"/>
      <c r="D45" s="90"/>
      <c r="E45" s="90"/>
      <c r="F45" s="100" t="s">
        <v>411</v>
      </c>
      <c r="G45" s="138"/>
      <c r="H45" s="138"/>
      <c r="I45" s="101"/>
      <c r="J45" s="82"/>
      <c r="K45" s="98"/>
      <c r="L45" s="98"/>
      <c r="M45" s="35" t="s">
        <v>465</v>
      </c>
      <c r="N45" s="98"/>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2539</v>
      </c>
      <c r="K47" s="159"/>
      <c r="L47" s="160" t="s">
        <v>2540</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2547</v>
      </c>
      <c r="K48" s="81"/>
      <c r="L48" s="81"/>
      <c r="M48" s="81"/>
      <c r="N48" s="81"/>
      <c r="O48" s="82"/>
      <c r="P48" s="83"/>
    </row>
    <row r="49" spans="1:20" ht="20.100000000000001" customHeight="1">
      <c r="B49" s="152"/>
      <c r="C49" s="90"/>
      <c r="D49" s="90"/>
      <c r="E49" s="90"/>
      <c r="F49" s="90" t="s">
        <v>18</v>
      </c>
      <c r="G49" s="90"/>
      <c r="H49" s="90"/>
      <c r="I49" s="90"/>
      <c r="J49" s="81" t="s">
        <v>2548</v>
      </c>
      <c r="K49" s="81"/>
      <c r="L49" s="81"/>
      <c r="M49" s="81"/>
      <c r="N49" s="81"/>
      <c r="O49" s="82"/>
      <c r="P49" s="83"/>
    </row>
    <row r="50" spans="1:20" ht="20.100000000000001" customHeight="1">
      <c r="B50" s="194" t="s">
        <v>28</v>
      </c>
      <c r="C50" s="195"/>
      <c r="D50" s="195"/>
      <c r="E50" s="195"/>
      <c r="F50" s="195"/>
      <c r="G50" s="195"/>
      <c r="H50" s="195"/>
      <c r="I50" s="195"/>
      <c r="J50" s="165">
        <v>2014</v>
      </c>
      <c r="K50" s="166"/>
      <c r="L50" s="35" t="s">
        <v>466</v>
      </c>
      <c r="M50" s="61">
        <v>9</v>
      </c>
      <c r="N50" s="35" t="s">
        <v>467</v>
      </c>
      <c r="O50" s="61">
        <v>25</v>
      </c>
      <c r="P50" s="37" t="s">
        <v>468</v>
      </c>
      <c r="S50" s="15" t="str">
        <f>IF(OR(J50="",M50="",O50=""),"未記入","")</f>
        <v/>
      </c>
    </row>
    <row r="51" spans="1:20" ht="20.100000000000001" customHeight="1" thickBot="1">
      <c r="B51" s="196" t="s">
        <v>29</v>
      </c>
      <c r="C51" s="197"/>
      <c r="D51" s="197"/>
      <c r="E51" s="197"/>
      <c r="F51" s="197"/>
      <c r="G51" s="197"/>
      <c r="H51" s="197"/>
      <c r="I51" s="197"/>
      <c r="J51" s="198">
        <v>2015</v>
      </c>
      <c r="K51" s="199"/>
      <c r="L51" s="36" t="s">
        <v>466</v>
      </c>
      <c r="M51" s="62">
        <v>9</v>
      </c>
      <c r="N51" s="36" t="s">
        <v>467</v>
      </c>
      <c r="O51" s="62">
        <v>16</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2549</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1032.93</v>
      </c>
      <c r="H61" s="147"/>
      <c r="I61" s="147"/>
      <c r="J61" s="147"/>
      <c r="K61" s="215"/>
      <c r="L61" s="214" t="s">
        <v>497</v>
      </c>
      <c r="M61" s="202"/>
      <c r="N61" s="202"/>
      <c r="O61" s="202"/>
      <c r="P61" s="216"/>
    </row>
    <row r="62" spans="1:20" ht="20.100000000000001" customHeight="1">
      <c r="B62" s="152"/>
      <c r="C62" s="90"/>
      <c r="D62" s="75" t="s">
        <v>39</v>
      </c>
      <c r="E62" s="76"/>
      <c r="F62" s="116"/>
      <c r="G62" s="81" t="s">
        <v>2550</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676.14</v>
      </c>
      <c r="L72" s="98"/>
      <c r="M72" s="98"/>
      <c r="N72" s="140" t="s">
        <v>472</v>
      </c>
      <c r="O72" s="140"/>
      <c r="P72" s="200"/>
    </row>
    <row r="73" spans="2:16" ht="20.100000000000001" customHeight="1">
      <c r="B73" s="435"/>
      <c r="C73" s="436"/>
      <c r="D73" s="117"/>
      <c r="E73" s="118"/>
      <c r="F73" s="119"/>
      <c r="G73" s="195" t="s">
        <v>42</v>
      </c>
      <c r="H73" s="195"/>
      <c r="I73" s="195"/>
      <c r="J73" s="195"/>
      <c r="K73" s="82">
        <v>676.14</v>
      </c>
      <c r="L73" s="98"/>
      <c r="M73" s="98"/>
      <c r="N73" s="140" t="s">
        <v>472</v>
      </c>
      <c r="O73" s="140"/>
      <c r="P73" s="200"/>
    </row>
    <row r="74" spans="2:16" ht="20.100000000000001" customHeight="1">
      <c r="B74" s="435"/>
      <c r="C74" s="436"/>
      <c r="D74" s="90" t="s">
        <v>43</v>
      </c>
      <c r="E74" s="90"/>
      <c r="F74" s="90"/>
      <c r="G74" s="81" t="s">
        <v>2551</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2552</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2553</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2554</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9937</v>
      </c>
      <c r="K95" s="50" t="s">
        <v>472</v>
      </c>
      <c r="L95" s="82">
        <v>24</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5</v>
      </c>
      <c r="H105" s="141" t="s">
        <v>474</v>
      </c>
      <c r="I105" s="244" t="s">
        <v>66</v>
      </c>
      <c r="J105" s="244"/>
      <c r="K105" s="244"/>
      <c r="L105" s="244"/>
      <c r="M105" s="244"/>
      <c r="N105" s="82">
        <v>4</v>
      </c>
      <c r="O105" s="98"/>
      <c r="P105" s="37" t="s">
        <v>474</v>
      </c>
    </row>
    <row r="106" spans="2:19" ht="20.100000000000001" customHeight="1">
      <c r="B106" s="242"/>
      <c r="C106" s="243"/>
      <c r="D106" s="78"/>
      <c r="E106" s="79"/>
      <c r="F106" s="80"/>
      <c r="G106" s="82"/>
      <c r="H106" s="141"/>
      <c r="I106" s="239" t="s">
        <v>67</v>
      </c>
      <c r="J106" s="239"/>
      <c r="K106" s="239"/>
      <c r="L106" s="239"/>
      <c r="M106" s="239"/>
      <c r="N106" s="82">
        <v>4</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v>0</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v>1</v>
      </c>
      <c r="H109" s="105" t="s">
        <v>474</v>
      </c>
      <c r="I109" s="90" t="s">
        <v>81</v>
      </c>
      <c r="J109" s="90"/>
      <c r="K109" s="90"/>
      <c r="L109" s="90"/>
      <c r="M109" s="90"/>
      <c r="N109" s="82">
        <v>1</v>
      </c>
      <c r="O109" s="98"/>
      <c r="P109" s="37" t="s">
        <v>474</v>
      </c>
    </row>
    <row r="110" spans="2:19" ht="20.100000000000001" customHeight="1">
      <c r="B110" s="242"/>
      <c r="C110" s="243"/>
      <c r="D110" s="257"/>
      <c r="E110" s="223"/>
      <c r="F110" s="224"/>
      <c r="G110" s="258"/>
      <c r="H110" s="107"/>
      <c r="I110" s="90" t="s">
        <v>82</v>
      </c>
      <c r="J110" s="90"/>
      <c r="K110" s="90"/>
      <c r="L110" s="90"/>
      <c r="M110" s="90"/>
      <c r="N110" s="82">
        <v>1</v>
      </c>
      <c r="O110" s="98"/>
      <c r="P110" s="37" t="s">
        <v>474</v>
      </c>
    </row>
    <row r="111" spans="2:19" ht="20.100000000000001" customHeight="1">
      <c r="B111" s="242"/>
      <c r="C111" s="243"/>
      <c r="D111" s="257"/>
      <c r="E111" s="223"/>
      <c r="F111" s="224"/>
      <c r="G111" s="258"/>
      <c r="H111" s="107"/>
      <c r="I111" s="90" t="s">
        <v>83</v>
      </c>
      <c r="J111" s="90"/>
      <c r="K111" s="90"/>
      <c r="L111" s="90"/>
      <c r="M111" s="90"/>
      <c r="N111" s="82">
        <v>1</v>
      </c>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2555</v>
      </c>
      <c r="H113" s="81"/>
      <c r="I113" s="81"/>
      <c r="J113" s="81"/>
      <c r="K113" s="81"/>
      <c r="L113" s="81"/>
      <c r="M113" s="81"/>
      <c r="N113" s="81"/>
      <c r="O113" s="82"/>
      <c r="P113" s="83"/>
    </row>
    <row r="114" spans="2:16" ht="20.100000000000001" customHeight="1">
      <c r="B114" s="242"/>
      <c r="C114" s="243"/>
      <c r="D114" s="237" t="s">
        <v>79</v>
      </c>
      <c r="E114" s="220"/>
      <c r="F114" s="221"/>
      <c r="G114" s="240" t="s">
        <v>2556</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2557</v>
      </c>
      <c r="H116" s="81"/>
      <c r="I116" s="81"/>
      <c r="J116" s="81"/>
      <c r="K116" s="81"/>
      <c r="L116" s="81"/>
      <c r="M116" s="81"/>
      <c r="N116" s="81"/>
      <c r="O116" s="82"/>
      <c r="P116" s="83"/>
    </row>
    <row r="117" spans="2:16" ht="20.100000000000001" customHeight="1">
      <c r="B117" s="219" t="s">
        <v>70</v>
      </c>
      <c r="C117" s="221"/>
      <c r="D117" s="232" t="s">
        <v>72</v>
      </c>
      <c r="E117" s="140"/>
      <c r="F117" s="141"/>
      <c r="G117" s="81" t="s">
        <v>2555</v>
      </c>
      <c r="H117" s="81"/>
      <c r="I117" s="81"/>
      <c r="J117" s="81"/>
      <c r="K117" s="81"/>
      <c r="L117" s="81"/>
      <c r="M117" s="81"/>
      <c r="N117" s="81"/>
      <c r="O117" s="82"/>
      <c r="P117" s="83"/>
    </row>
    <row r="118" spans="2:16" ht="20.100000000000001" customHeight="1">
      <c r="B118" s="222"/>
      <c r="C118" s="224"/>
      <c r="D118" s="78" t="s">
        <v>73</v>
      </c>
      <c r="E118" s="79"/>
      <c r="F118" s="80"/>
      <c r="G118" s="81" t="s">
        <v>2555</v>
      </c>
      <c r="H118" s="81"/>
      <c r="I118" s="81"/>
      <c r="J118" s="81"/>
      <c r="K118" s="81"/>
      <c r="L118" s="81"/>
      <c r="M118" s="81"/>
      <c r="N118" s="81"/>
      <c r="O118" s="82"/>
      <c r="P118" s="83"/>
    </row>
    <row r="119" spans="2:16" ht="20.100000000000001" customHeight="1">
      <c r="B119" s="222"/>
      <c r="C119" s="224"/>
      <c r="D119" s="245" t="s">
        <v>74</v>
      </c>
      <c r="E119" s="246"/>
      <c r="F119" s="247"/>
      <c r="G119" s="81" t="s">
        <v>2555</v>
      </c>
      <c r="H119" s="81"/>
      <c r="I119" s="81"/>
      <c r="J119" s="81"/>
      <c r="K119" s="81"/>
      <c r="L119" s="81"/>
      <c r="M119" s="81"/>
      <c r="N119" s="81"/>
      <c r="O119" s="82"/>
      <c r="P119" s="83"/>
    </row>
    <row r="120" spans="2:16" ht="20.100000000000001" customHeight="1">
      <c r="B120" s="222"/>
      <c r="C120" s="224"/>
      <c r="D120" s="232" t="s">
        <v>75</v>
      </c>
      <c r="E120" s="140"/>
      <c r="F120" s="141"/>
      <c r="G120" s="81" t="s">
        <v>2555</v>
      </c>
      <c r="H120" s="81"/>
      <c r="I120" s="81"/>
      <c r="J120" s="81"/>
      <c r="K120" s="81"/>
      <c r="L120" s="81"/>
      <c r="M120" s="81"/>
      <c r="N120" s="81"/>
      <c r="O120" s="82"/>
      <c r="P120" s="83"/>
    </row>
    <row r="121" spans="2:16" ht="20.100000000000001" customHeight="1">
      <c r="B121" s="222"/>
      <c r="C121" s="224"/>
      <c r="D121" s="232" t="s">
        <v>76</v>
      </c>
      <c r="E121" s="140"/>
      <c r="F121" s="141"/>
      <c r="G121" s="81" t="s">
        <v>2555</v>
      </c>
      <c r="H121" s="81"/>
      <c r="I121" s="81"/>
      <c r="J121" s="81"/>
      <c r="K121" s="81"/>
      <c r="L121" s="81"/>
      <c r="M121" s="81"/>
      <c r="N121" s="81"/>
      <c r="O121" s="82"/>
      <c r="P121" s="83"/>
    </row>
    <row r="122" spans="2:16" ht="20.100000000000001" customHeight="1">
      <c r="B122" s="248"/>
      <c r="C122" s="249"/>
      <c r="D122" s="232" t="s">
        <v>77</v>
      </c>
      <c r="E122" s="140"/>
      <c r="F122" s="141"/>
      <c r="G122" s="81" t="s">
        <v>2555</v>
      </c>
      <c r="H122" s="81"/>
      <c r="I122" s="81"/>
      <c r="J122" s="81"/>
      <c r="K122" s="81"/>
      <c r="L122" s="81"/>
      <c r="M122" s="81"/>
      <c r="N122" s="81"/>
      <c r="O122" s="82"/>
      <c r="P122" s="83"/>
    </row>
    <row r="123" spans="2:16" ht="20.100000000000001" customHeight="1">
      <c r="B123" s="219" t="s">
        <v>412</v>
      </c>
      <c r="C123" s="221"/>
      <c r="D123" s="232" t="s">
        <v>430</v>
      </c>
      <c r="E123" s="140"/>
      <c r="F123" s="141"/>
      <c r="G123" s="81" t="s">
        <v>2558</v>
      </c>
      <c r="H123" s="81"/>
      <c r="I123" s="81"/>
      <c r="J123" s="81"/>
      <c r="K123" s="81"/>
      <c r="L123" s="81"/>
      <c r="M123" s="81"/>
      <c r="N123" s="81"/>
      <c r="O123" s="82"/>
      <c r="P123" s="83"/>
    </row>
    <row r="124" spans="2:16" ht="20.100000000000001" customHeight="1">
      <c r="B124" s="222"/>
      <c r="C124" s="224"/>
      <c r="D124" s="78" t="s">
        <v>431</v>
      </c>
      <c r="E124" s="79"/>
      <c r="F124" s="80"/>
      <c r="G124" s="81" t="s">
        <v>2559</v>
      </c>
      <c r="H124" s="81"/>
      <c r="I124" s="81"/>
      <c r="J124" s="81"/>
      <c r="K124" s="81"/>
      <c r="L124" s="81"/>
      <c r="M124" s="81"/>
      <c r="N124" s="81"/>
      <c r="O124" s="82"/>
      <c r="P124" s="83"/>
    </row>
    <row r="125" spans="2:16" ht="20.100000000000001" customHeight="1">
      <c r="B125" s="222"/>
      <c r="C125" s="224"/>
      <c r="D125" s="245" t="s">
        <v>432</v>
      </c>
      <c r="E125" s="246"/>
      <c r="F125" s="247"/>
      <c r="G125" s="81" t="s">
        <v>2560</v>
      </c>
      <c r="H125" s="81"/>
      <c r="I125" s="81"/>
      <c r="J125" s="81"/>
      <c r="K125" s="81"/>
      <c r="L125" s="81"/>
      <c r="M125" s="81"/>
      <c r="N125" s="81"/>
      <c r="O125" s="82"/>
      <c r="P125" s="83"/>
    </row>
    <row r="126" spans="2:16" ht="39.75" customHeight="1">
      <c r="B126" s="222"/>
      <c r="C126" s="224"/>
      <c r="D126" s="75" t="s">
        <v>433</v>
      </c>
      <c r="E126" s="76"/>
      <c r="F126" s="116"/>
      <c r="G126" s="91" t="s">
        <v>2608</v>
      </c>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2561</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2562</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2563</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2564</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2563</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2563</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2563</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2563</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2565</v>
      </c>
      <c r="G196" s="202" t="s">
        <v>456</v>
      </c>
      <c r="H196" s="202"/>
      <c r="I196" s="202"/>
      <c r="J196" s="202"/>
      <c r="K196" s="202"/>
      <c r="L196" s="202"/>
      <c r="M196" s="202"/>
      <c r="N196" s="202"/>
      <c r="O196" s="202"/>
      <c r="P196" s="216"/>
    </row>
    <row r="197" spans="1:20" ht="20.100000000000001" customHeight="1">
      <c r="B197" s="152"/>
      <c r="C197" s="90"/>
      <c r="D197" s="90"/>
      <c r="E197" s="90"/>
      <c r="F197" s="14" t="s">
        <v>2565</v>
      </c>
      <c r="G197" s="140" t="s">
        <v>457</v>
      </c>
      <c r="H197" s="140"/>
      <c r="I197" s="140"/>
      <c r="J197" s="140"/>
      <c r="K197" s="140"/>
      <c r="L197" s="140"/>
      <c r="M197" s="140"/>
      <c r="N197" s="140"/>
      <c r="O197" s="140"/>
      <c r="P197" s="200"/>
    </row>
    <row r="198" spans="1:20" ht="20.100000000000001" customHeight="1">
      <c r="B198" s="152"/>
      <c r="C198" s="90"/>
      <c r="D198" s="90"/>
      <c r="E198" s="90"/>
      <c r="F198" s="14" t="s">
        <v>2565</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2566</v>
      </c>
      <c r="J200" s="92"/>
      <c r="K200" s="92"/>
      <c r="L200" s="92"/>
      <c r="M200" s="92"/>
      <c r="N200" s="92"/>
      <c r="O200" s="93"/>
      <c r="P200" s="94"/>
    </row>
    <row r="201" spans="1:20" ht="39.950000000000003" customHeight="1">
      <c r="B201" s="293"/>
      <c r="C201" s="294"/>
      <c r="D201" s="106"/>
      <c r="E201" s="107"/>
      <c r="F201" s="90" t="s">
        <v>103</v>
      </c>
      <c r="G201" s="90"/>
      <c r="H201" s="90"/>
      <c r="I201" s="91" t="s">
        <v>2567</v>
      </c>
      <c r="J201" s="92"/>
      <c r="K201" s="92"/>
      <c r="L201" s="92"/>
      <c r="M201" s="92"/>
      <c r="N201" s="92"/>
      <c r="O201" s="93"/>
      <c r="P201" s="94"/>
    </row>
    <row r="202" spans="1:20" ht="79.5" customHeight="1">
      <c r="B202" s="293"/>
      <c r="C202" s="294"/>
      <c r="D202" s="106"/>
      <c r="E202" s="107"/>
      <c r="F202" s="90" t="s">
        <v>104</v>
      </c>
      <c r="G202" s="90"/>
      <c r="H202" s="90"/>
      <c r="I202" s="91" t="s">
        <v>2568</v>
      </c>
      <c r="J202" s="92"/>
      <c r="K202" s="92"/>
      <c r="L202" s="92"/>
      <c r="M202" s="92"/>
      <c r="N202" s="92"/>
      <c r="O202" s="93"/>
      <c r="P202" s="94"/>
    </row>
    <row r="203" spans="1:20" ht="79.5" customHeight="1">
      <c r="B203" s="293"/>
      <c r="C203" s="294"/>
      <c r="D203" s="106"/>
      <c r="E203" s="107"/>
      <c r="F203" s="90" t="s">
        <v>414</v>
      </c>
      <c r="G203" s="90"/>
      <c r="H203" s="90"/>
      <c r="I203" s="91" t="s">
        <v>2568</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2555</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2555</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t="s">
        <v>2556</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t="s">
        <v>2565</v>
      </c>
      <c r="G244" s="286" t="s">
        <v>433</v>
      </c>
      <c r="H244" s="140"/>
      <c r="I244" s="141"/>
      <c r="J244" s="87" t="s">
        <v>2569</v>
      </c>
      <c r="K244" s="102"/>
      <c r="L244" s="102"/>
      <c r="M244" s="102"/>
      <c r="N244" s="102"/>
      <c r="O244" s="102"/>
      <c r="P244" s="103"/>
    </row>
    <row r="245" spans="2:16" ht="120" customHeight="1">
      <c r="B245" s="152" t="s">
        <v>109</v>
      </c>
      <c r="C245" s="90"/>
      <c r="D245" s="90"/>
      <c r="E245" s="90"/>
      <c r="F245" s="87" t="s">
        <v>2570</v>
      </c>
      <c r="G245" s="88"/>
      <c r="H245" s="88"/>
      <c r="I245" s="88"/>
      <c r="J245" s="88"/>
      <c r="K245" s="88"/>
      <c r="L245" s="88"/>
      <c r="M245" s="88"/>
      <c r="N245" s="88"/>
      <c r="O245" s="88"/>
      <c r="P245" s="89"/>
    </row>
    <row r="246" spans="2:16" ht="120" customHeight="1">
      <c r="B246" s="152" t="s">
        <v>110</v>
      </c>
      <c r="C246" s="90"/>
      <c r="D246" s="90"/>
      <c r="E246" s="90"/>
      <c r="F246" s="87" t="s">
        <v>2571</v>
      </c>
      <c r="G246" s="88"/>
      <c r="H246" s="88"/>
      <c r="I246" s="88"/>
      <c r="J246" s="88"/>
      <c r="K246" s="88"/>
      <c r="L246" s="88"/>
      <c r="M246" s="88"/>
      <c r="N246" s="88"/>
      <c r="O246" s="88"/>
      <c r="P246" s="89"/>
    </row>
    <row r="247" spans="2:16" ht="20.100000000000001" customHeight="1">
      <c r="B247" s="152" t="s">
        <v>111</v>
      </c>
      <c r="C247" s="90"/>
      <c r="D247" s="90"/>
      <c r="E247" s="90"/>
      <c r="F247" s="82" t="s">
        <v>2556</v>
      </c>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t="s">
        <v>2556</v>
      </c>
      <c r="G249" s="98"/>
      <c r="H249" s="98"/>
      <c r="I249" s="98"/>
      <c r="J249" s="98"/>
      <c r="K249" s="98"/>
      <c r="L249" s="98"/>
      <c r="M249" s="98"/>
      <c r="N249" s="98"/>
      <c r="O249" s="98"/>
      <c r="P249" s="99"/>
    </row>
    <row r="250" spans="2:16" ht="20.100000000000001" customHeight="1">
      <c r="B250" s="306" t="s">
        <v>115</v>
      </c>
      <c r="C250" s="298"/>
      <c r="D250" s="297" t="s">
        <v>116</v>
      </c>
      <c r="E250" s="297"/>
      <c r="F250" s="82" t="s">
        <v>2556</v>
      </c>
      <c r="G250" s="98"/>
      <c r="H250" s="98"/>
      <c r="I250" s="98"/>
      <c r="J250" s="98"/>
      <c r="K250" s="98"/>
      <c r="L250" s="98"/>
      <c r="M250" s="98"/>
      <c r="N250" s="98"/>
      <c r="O250" s="98"/>
      <c r="P250" s="99"/>
    </row>
    <row r="251" spans="2:16" ht="20.100000000000001" customHeight="1">
      <c r="B251" s="306"/>
      <c r="C251" s="298"/>
      <c r="D251" s="297" t="s">
        <v>117</v>
      </c>
      <c r="E251" s="297"/>
      <c r="F251" s="82" t="s">
        <v>2556</v>
      </c>
      <c r="G251" s="98"/>
      <c r="H251" s="98"/>
      <c r="I251" s="98"/>
      <c r="J251" s="98"/>
      <c r="K251" s="98"/>
      <c r="L251" s="98"/>
      <c r="M251" s="98"/>
      <c r="N251" s="98"/>
      <c r="O251" s="98"/>
      <c r="P251" s="99"/>
    </row>
    <row r="252" spans="2:16" ht="20.100000000000001" customHeight="1">
      <c r="B252" s="306"/>
      <c r="C252" s="298"/>
      <c r="D252" s="297" t="s">
        <v>118</v>
      </c>
      <c r="E252" s="297"/>
      <c r="F252" s="82" t="s">
        <v>2556</v>
      </c>
      <c r="G252" s="98"/>
      <c r="H252" s="98"/>
      <c r="I252" s="98"/>
      <c r="J252" s="98"/>
      <c r="K252" s="98"/>
      <c r="L252" s="98"/>
      <c r="M252" s="98"/>
      <c r="N252" s="98"/>
      <c r="O252" s="98"/>
      <c r="P252" s="99"/>
    </row>
    <row r="253" spans="2:16" ht="20.100000000000001" customHeight="1">
      <c r="B253" s="306"/>
      <c r="C253" s="298"/>
      <c r="D253" s="297" t="s">
        <v>119</v>
      </c>
      <c r="E253" s="297"/>
      <c r="F253" s="82" t="s">
        <v>2556</v>
      </c>
      <c r="G253" s="98"/>
      <c r="H253" s="98"/>
      <c r="I253" s="98"/>
      <c r="J253" s="98"/>
      <c r="K253" s="98"/>
      <c r="L253" s="98"/>
      <c r="M253" s="98"/>
      <c r="N253" s="98"/>
      <c r="O253" s="98"/>
      <c r="P253" s="99"/>
    </row>
    <row r="254" spans="2:16" ht="20.100000000000001" customHeight="1">
      <c r="B254" s="306"/>
      <c r="C254" s="298"/>
      <c r="D254" s="297" t="s">
        <v>120</v>
      </c>
      <c r="E254" s="297"/>
      <c r="F254" s="82" t="s">
        <v>2556</v>
      </c>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2556</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2555</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2555</v>
      </c>
      <c r="K262" s="81"/>
      <c r="L262" s="81"/>
      <c r="M262" s="81"/>
      <c r="N262" s="81"/>
      <c r="O262" s="82"/>
      <c r="P262" s="83"/>
      <c r="S262" s="15" t="str">
        <f>IF(J262="","未記入","")</f>
        <v/>
      </c>
    </row>
    <row r="263" spans="2:20" ht="120" customHeight="1">
      <c r="B263" s="152" t="s">
        <v>123</v>
      </c>
      <c r="C263" s="90"/>
      <c r="D263" s="90"/>
      <c r="E263" s="90"/>
      <c r="F263" s="87" t="s">
        <v>2572</v>
      </c>
      <c r="G263" s="88"/>
      <c r="H263" s="88"/>
      <c r="I263" s="88"/>
      <c r="J263" s="88"/>
      <c r="K263" s="88"/>
      <c r="L263" s="88"/>
      <c r="M263" s="88"/>
      <c r="N263" s="88"/>
      <c r="O263" s="88"/>
      <c r="P263" s="89"/>
    </row>
    <row r="264" spans="2:20" ht="60" customHeight="1">
      <c r="B264" s="152" t="s">
        <v>475</v>
      </c>
      <c r="C264" s="90"/>
      <c r="D264" s="90"/>
      <c r="E264" s="90"/>
      <c r="F264" s="87" t="s">
        <v>2573</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2574</v>
      </c>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2555</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2575</v>
      </c>
      <c r="K270" s="102"/>
      <c r="L270" s="102"/>
      <c r="M270" s="102"/>
      <c r="N270" s="102"/>
      <c r="O270" s="102"/>
      <c r="P270" s="103"/>
    </row>
    <row r="271" spans="2:20" ht="20.100000000000001" customHeight="1">
      <c r="B271" s="152" t="s">
        <v>127</v>
      </c>
      <c r="C271" s="90"/>
      <c r="D271" s="90"/>
      <c r="E271" s="90"/>
      <c r="F271" s="82">
        <v>24</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c r="I281" s="98"/>
      <c r="J281" s="159"/>
      <c r="K281" s="81">
        <v>1</v>
      </c>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f>IF(OR($H$283&lt;&gt;"",$K$283&lt;&gt;""),SUM($H$283,$K$283),"")</f>
        <v>32</v>
      </c>
      <c r="F283" s="244"/>
      <c r="G283" s="244"/>
      <c r="H283" s="82">
        <v>17</v>
      </c>
      <c r="I283" s="98"/>
      <c r="J283" s="159"/>
      <c r="K283" s="81">
        <v>15</v>
      </c>
      <c r="L283" s="81"/>
      <c r="M283" s="81"/>
      <c r="N283" s="81"/>
      <c r="O283" s="82"/>
      <c r="P283" s="83"/>
    </row>
    <row r="284" spans="1:20" ht="20.100000000000001" customHeight="1">
      <c r="B284" s="44"/>
      <c r="C284" s="90" t="s">
        <v>138</v>
      </c>
      <c r="D284" s="90"/>
      <c r="E284" s="244">
        <f>IF(OR($H$284&lt;&gt;"",$K$284&lt;&gt;""),SUM($H$284,$K$284),"")</f>
        <v>19</v>
      </c>
      <c r="F284" s="244"/>
      <c r="G284" s="244"/>
      <c r="H284" s="82">
        <v>10</v>
      </c>
      <c r="I284" s="98"/>
      <c r="J284" s="159"/>
      <c r="K284" s="81">
        <v>9</v>
      </c>
      <c r="L284" s="81"/>
      <c r="M284" s="81"/>
      <c r="N284" s="81"/>
      <c r="O284" s="82"/>
      <c r="P284" s="83"/>
    </row>
    <row r="285" spans="1:20" ht="20.100000000000001" customHeight="1">
      <c r="B285" s="45"/>
      <c r="C285" s="90" t="s">
        <v>139</v>
      </c>
      <c r="D285" s="90"/>
      <c r="E285" s="244">
        <f>IF(OR($H$285&lt;&gt;"",$K$285&lt;&gt;""),SUM($H$285,$K$285),"")</f>
        <v>13</v>
      </c>
      <c r="F285" s="244"/>
      <c r="G285" s="244"/>
      <c r="H285" s="82">
        <v>7</v>
      </c>
      <c r="I285" s="98"/>
      <c r="J285" s="159"/>
      <c r="K285" s="81">
        <v>6</v>
      </c>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f>IF(OR($H$290&lt;&gt;"",$K$290&lt;&gt;""),SUM($H$290,$K$290),"")</f>
        <v>6</v>
      </c>
      <c r="F290" s="244"/>
      <c r="G290" s="244"/>
      <c r="H290" s="82">
        <v>4</v>
      </c>
      <c r="I290" s="98"/>
      <c r="J290" s="159"/>
      <c r="K290" s="81">
        <v>2</v>
      </c>
      <c r="L290" s="81"/>
      <c r="M290" s="81"/>
      <c r="N290" s="81"/>
      <c r="O290" s="82"/>
      <c r="P290" s="83"/>
    </row>
    <row r="291" spans="2:20" ht="20.100000000000001" customHeight="1">
      <c r="B291" s="152" t="s">
        <v>145</v>
      </c>
      <c r="C291" s="90"/>
      <c r="D291" s="90"/>
      <c r="E291" s="244">
        <f>IF(OR($H$291&lt;&gt;"",$K$291&lt;&gt;""),SUM($H$291,$K$291),"")</f>
        <v>4</v>
      </c>
      <c r="F291" s="244"/>
      <c r="G291" s="244"/>
      <c r="H291" s="82">
        <v>1</v>
      </c>
      <c r="I291" s="98"/>
      <c r="J291" s="159"/>
      <c r="K291" s="81">
        <v>3</v>
      </c>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t="str">
        <f>IF(OR($J$302&lt;&gt;"",$M$302&lt;&gt;""),SUM($J$302,$M$302),"")</f>
        <v/>
      </c>
      <c r="H302" s="138"/>
      <c r="I302" s="101"/>
      <c r="J302" s="81"/>
      <c r="K302" s="81"/>
      <c r="L302" s="81"/>
      <c r="M302" s="81"/>
      <c r="N302" s="81"/>
      <c r="O302" s="82"/>
      <c r="P302" s="83"/>
    </row>
    <row r="303" spans="2:20" ht="20.100000000000001" customHeight="1">
      <c r="B303" s="152" t="s">
        <v>158</v>
      </c>
      <c r="C303" s="90"/>
      <c r="D303" s="90"/>
      <c r="E303" s="90"/>
      <c r="F303" s="90"/>
      <c r="G303" s="100">
        <f>IF(OR($J$303&lt;&gt;"",$M$303&lt;&gt;""),SUM($J$303,$M$303),"")</f>
        <v>1</v>
      </c>
      <c r="H303" s="138"/>
      <c r="I303" s="101"/>
      <c r="J303" s="81">
        <v>0</v>
      </c>
      <c r="K303" s="81"/>
      <c r="L303" s="81"/>
      <c r="M303" s="81">
        <v>1</v>
      </c>
      <c r="N303" s="81"/>
      <c r="O303" s="82"/>
      <c r="P303" s="83"/>
    </row>
    <row r="304" spans="2:20" ht="20.100000000000001" customHeight="1">
      <c r="B304" s="152" t="s">
        <v>390</v>
      </c>
      <c r="C304" s="90"/>
      <c r="D304" s="90"/>
      <c r="E304" s="90"/>
      <c r="F304" s="90"/>
      <c r="G304" s="100" t="str">
        <f>IF(OR($J$304&lt;&gt;"",$M$304&lt;&gt;""),SUM($J$304,$M$304),"")</f>
        <v/>
      </c>
      <c r="H304" s="138"/>
      <c r="I304" s="101"/>
      <c r="J304" s="81"/>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13</v>
      </c>
      <c r="H310" s="138"/>
      <c r="I310" s="101"/>
      <c r="J310" s="81">
        <v>7</v>
      </c>
      <c r="K310" s="81"/>
      <c r="L310" s="81"/>
      <c r="M310" s="81">
        <v>6</v>
      </c>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16</v>
      </c>
      <c r="H320" s="47" t="s">
        <v>486</v>
      </c>
      <c r="I320" s="29">
        <v>30</v>
      </c>
      <c r="J320" s="47" t="s">
        <v>487</v>
      </c>
      <c r="K320" s="48" t="s">
        <v>435</v>
      </c>
      <c r="L320" s="29">
        <v>9</v>
      </c>
      <c r="M320" s="47" t="s">
        <v>486</v>
      </c>
      <c r="N320" s="29">
        <v>30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1</v>
      </c>
      <c r="G322" s="98"/>
      <c r="H322" s="98"/>
      <c r="I322" s="98"/>
      <c r="J322" s="50" t="s">
        <v>477</v>
      </c>
      <c r="K322" s="82">
        <v>1</v>
      </c>
      <c r="L322" s="98"/>
      <c r="M322" s="98"/>
      <c r="N322" s="98"/>
      <c r="O322" s="98"/>
      <c r="P322" s="37" t="s">
        <v>477</v>
      </c>
    </row>
    <row r="323" spans="2:20" ht="20.100000000000001" customHeight="1" thickBot="1">
      <c r="B323" s="181" t="s">
        <v>138</v>
      </c>
      <c r="C323" s="182"/>
      <c r="D323" s="182"/>
      <c r="E323" s="182"/>
      <c r="F323" s="267">
        <v>2</v>
      </c>
      <c r="G323" s="268"/>
      <c r="H323" s="268"/>
      <c r="I323" s="268"/>
      <c r="J323" s="51" t="s">
        <v>477</v>
      </c>
      <c r="K323" s="267">
        <v>2</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2555</v>
      </c>
      <c r="M338" s="147"/>
      <c r="N338" s="147"/>
      <c r="O338" s="147"/>
      <c r="P338" s="148"/>
    </row>
    <row r="339" spans="2:20" ht="20.100000000000001" customHeight="1">
      <c r="B339" s="135"/>
      <c r="C339" s="136"/>
      <c r="D339" s="136"/>
      <c r="E339" s="136"/>
      <c r="F339" s="137"/>
      <c r="G339" s="237" t="s">
        <v>441</v>
      </c>
      <c r="H339" s="221"/>
      <c r="I339" s="82" t="s">
        <v>2556</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v>3</v>
      </c>
      <c r="H344" s="28">
        <v>1</v>
      </c>
      <c r="I344" s="28">
        <v>1</v>
      </c>
      <c r="J344" s="28">
        <v>2</v>
      </c>
      <c r="K344" s="28"/>
      <c r="L344" s="28"/>
      <c r="M344" s="28"/>
      <c r="N344" s="28"/>
      <c r="O344" s="28"/>
      <c r="P344" s="28"/>
      <c r="Q344" s="12"/>
    </row>
    <row r="345" spans="2:20" ht="20.100000000000001" customHeight="1">
      <c r="B345" s="219" t="s">
        <v>181</v>
      </c>
      <c r="C345" s="220"/>
      <c r="D345" s="220"/>
      <c r="E345" s="220"/>
      <c r="F345" s="221"/>
      <c r="G345" s="28">
        <v>2</v>
      </c>
      <c r="H345" s="28">
        <v>1</v>
      </c>
      <c r="I345" s="28">
        <v>1</v>
      </c>
      <c r="J345" s="28">
        <v>2</v>
      </c>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v>1</v>
      </c>
      <c r="H349" s="346"/>
      <c r="I349" s="346">
        <v>1</v>
      </c>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v>1</v>
      </c>
      <c r="H351" s="346">
        <v>1</v>
      </c>
      <c r="I351" s="346">
        <v>2</v>
      </c>
      <c r="J351" s="346">
        <v>2</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v>5</v>
      </c>
      <c r="H353" s="28">
        <v>5</v>
      </c>
      <c r="I353" s="28">
        <v>7</v>
      </c>
      <c r="J353" s="28">
        <v>7</v>
      </c>
      <c r="K353" s="28"/>
      <c r="L353" s="28"/>
      <c r="M353" s="28"/>
      <c r="N353" s="28"/>
      <c r="O353" s="28"/>
      <c r="P353" s="28"/>
      <c r="Q353" s="12"/>
    </row>
    <row r="354" spans="1:20" ht="20.100000000000001" customHeight="1" thickBot="1">
      <c r="B354" s="181" t="s">
        <v>188</v>
      </c>
      <c r="C354" s="182"/>
      <c r="D354" s="182"/>
      <c r="E354" s="182"/>
      <c r="F354" s="182"/>
      <c r="G354" s="182"/>
      <c r="H354" s="267" t="s">
        <v>2555</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2576</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2577</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2556</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2556</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2578</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2579</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2580</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2581</v>
      </c>
      <c r="J375" s="81"/>
      <c r="K375" s="81"/>
      <c r="L375" s="81"/>
      <c r="M375" s="82" t="s">
        <v>2581</v>
      </c>
      <c r="N375" s="98"/>
      <c r="O375" s="98"/>
      <c r="P375" s="99"/>
    </row>
    <row r="376" spans="2:20" ht="20.100000000000001" customHeight="1">
      <c r="B376" s="152"/>
      <c r="C376" s="90"/>
      <c r="D376" s="90"/>
      <c r="E376" s="232" t="s">
        <v>210</v>
      </c>
      <c r="F376" s="140"/>
      <c r="G376" s="140"/>
      <c r="H376" s="141"/>
      <c r="I376" s="82">
        <v>76</v>
      </c>
      <c r="J376" s="98"/>
      <c r="K376" s="98"/>
      <c r="L376" s="55" t="s">
        <v>480</v>
      </c>
      <c r="M376" s="82">
        <v>86</v>
      </c>
      <c r="N376" s="98"/>
      <c r="O376" s="98"/>
      <c r="P376" s="40" t="s">
        <v>480</v>
      </c>
    </row>
    <row r="377" spans="2:20" ht="20.100000000000001" customHeight="1">
      <c r="B377" s="152" t="s">
        <v>45</v>
      </c>
      <c r="C377" s="90"/>
      <c r="D377" s="90"/>
      <c r="E377" s="232" t="s">
        <v>211</v>
      </c>
      <c r="F377" s="140"/>
      <c r="G377" s="140"/>
      <c r="H377" s="141"/>
      <c r="I377" s="82">
        <v>9.9369999999999994</v>
      </c>
      <c r="J377" s="98"/>
      <c r="K377" s="98"/>
      <c r="L377" s="55" t="s">
        <v>472</v>
      </c>
      <c r="M377" s="82">
        <v>9.9369999999999994</v>
      </c>
      <c r="N377" s="98"/>
      <c r="O377" s="98"/>
      <c r="P377" s="40" t="s">
        <v>472</v>
      </c>
    </row>
    <row r="378" spans="2:20" ht="20.100000000000001" customHeight="1">
      <c r="B378" s="152"/>
      <c r="C378" s="90"/>
      <c r="D378" s="90"/>
      <c r="E378" s="232" t="s">
        <v>212</v>
      </c>
      <c r="F378" s="140"/>
      <c r="G378" s="140"/>
      <c r="H378" s="141"/>
      <c r="I378" s="81" t="s">
        <v>2360</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82">
        <v>120500</v>
      </c>
      <c r="J383" s="98"/>
      <c r="K383" s="98"/>
      <c r="L383" s="50" t="s">
        <v>481</v>
      </c>
      <c r="M383" s="82">
        <v>84950</v>
      </c>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v>28000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52500</v>
      </c>
      <c r="J386" s="98"/>
      <c r="K386" s="98"/>
      <c r="L386" s="50" t="s">
        <v>481</v>
      </c>
      <c r="M386" s="82">
        <v>16950</v>
      </c>
      <c r="N386" s="98"/>
      <c r="O386" s="98"/>
      <c r="P386" s="37" t="s">
        <v>481</v>
      </c>
    </row>
    <row r="387" spans="2:20" ht="20.100000000000001" customHeight="1">
      <c r="B387" s="152"/>
      <c r="C387" s="374"/>
      <c r="D387" s="374"/>
      <c r="E387" s="232" t="s">
        <v>217</v>
      </c>
      <c r="F387" s="140"/>
      <c r="G387" s="140"/>
      <c r="H387" s="141"/>
      <c r="I387" s="82">
        <v>40000</v>
      </c>
      <c r="J387" s="98"/>
      <c r="K387" s="98"/>
      <c r="L387" s="50" t="s">
        <v>481</v>
      </c>
      <c r="M387" s="82">
        <v>40000</v>
      </c>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c r="J389" s="98"/>
      <c r="K389" s="98"/>
      <c r="L389" s="50" t="s">
        <v>481</v>
      </c>
      <c r="M389" s="82"/>
      <c r="N389" s="98"/>
      <c r="O389" s="98"/>
      <c r="P389" s="37" t="s">
        <v>481</v>
      </c>
    </row>
    <row r="390" spans="2:20" ht="20.100000000000001" customHeight="1">
      <c r="B390" s="152"/>
      <c r="C390" s="374"/>
      <c r="D390" s="374"/>
      <c r="E390" s="232" t="s">
        <v>71</v>
      </c>
      <c r="F390" s="140"/>
      <c r="G390" s="140"/>
      <c r="H390" s="141"/>
      <c r="I390" s="82"/>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2582</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2583</v>
      </c>
      <c r="H400" s="88"/>
      <c r="I400" s="88"/>
      <c r="J400" s="88"/>
      <c r="K400" s="88"/>
      <c r="L400" s="88"/>
      <c r="M400" s="88"/>
      <c r="N400" s="88"/>
      <c r="O400" s="88"/>
      <c r="P400" s="89"/>
    </row>
    <row r="401" spans="2:20" ht="120" customHeight="1">
      <c r="B401" s="139" t="s">
        <v>216</v>
      </c>
      <c r="C401" s="140"/>
      <c r="D401" s="140"/>
      <c r="E401" s="140"/>
      <c r="F401" s="141"/>
      <c r="G401" s="87" t="s">
        <v>2584</v>
      </c>
      <c r="H401" s="88"/>
      <c r="I401" s="88"/>
      <c r="J401" s="88"/>
      <c r="K401" s="88"/>
      <c r="L401" s="88"/>
      <c r="M401" s="88"/>
      <c r="N401" s="88"/>
      <c r="O401" s="88"/>
      <c r="P401" s="89"/>
    </row>
    <row r="402" spans="2:20" ht="120" customHeight="1">
      <c r="B402" s="139" t="s">
        <v>219</v>
      </c>
      <c r="C402" s="140"/>
      <c r="D402" s="140"/>
      <c r="E402" s="140"/>
      <c r="F402" s="141"/>
      <c r="G402" s="87" t="s">
        <v>2585</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2586</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6</v>
      </c>
      <c r="I430" s="147"/>
      <c r="J430" s="147"/>
      <c r="K430" s="147"/>
      <c r="L430" s="147"/>
      <c r="M430" s="147"/>
      <c r="N430" s="147"/>
      <c r="O430" s="147"/>
      <c r="P430" s="49" t="s">
        <v>477</v>
      </c>
    </row>
    <row r="431" spans="1:20" ht="20.100000000000001" customHeight="1">
      <c r="B431" s="131"/>
      <c r="C431" s="119"/>
      <c r="D431" s="90" t="s">
        <v>245</v>
      </c>
      <c r="E431" s="90"/>
      <c r="F431" s="90"/>
      <c r="G431" s="90"/>
      <c r="H431" s="82">
        <v>13</v>
      </c>
      <c r="I431" s="98"/>
      <c r="J431" s="98"/>
      <c r="K431" s="98"/>
      <c r="L431" s="98"/>
      <c r="M431" s="98"/>
      <c r="N431" s="98"/>
      <c r="O431" s="98"/>
      <c r="P431" s="37" t="s">
        <v>479</v>
      </c>
    </row>
    <row r="432" spans="1:20" ht="20.100000000000001" customHeight="1">
      <c r="B432" s="152" t="s">
        <v>241</v>
      </c>
      <c r="C432" s="90"/>
      <c r="D432" s="90" t="s">
        <v>246</v>
      </c>
      <c r="E432" s="90"/>
      <c r="F432" s="90"/>
      <c r="G432" s="90"/>
      <c r="H432" s="82">
        <v>5</v>
      </c>
      <c r="I432" s="98"/>
      <c r="J432" s="98"/>
      <c r="K432" s="98"/>
      <c r="L432" s="98"/>
      <c r="M432" s="98"/>
      <c r="N432" s="98"/>
      <c r="O432" s="98"/>
      <c r="P432" s="37" t="s">
        <v>479</v>
      </c>
    </row>
    <row r="433" spans="2:16" ht="20.100000000000001" customHeight="1">
      <c r="B433" s="152"/>
      <c r="C433" s="90"/>
      <c r="D433" s="90" t="s">
        <v>247</v>
      </c>
      <c r="E433" s="90"/>
      <c r="F433" s="90"/>
      <c r="G433" s="90"/>
      <c r="H433" s="82">
        <v>3</v>
      </c>
      <c r="I433" s="98"/>
      <c r="J433" s="98"/>
      <c r="K433" s="98"/>
      <c r="L433" s="98"/>
      <c r="M433" s="98"/>
      <c r="N433" s="98"/>
      <c r="O433" s="98"/>
      <c r="P433" s="37" t="s">
        <v>479</v>
      </c>
    </row>
    <row r="434" spans="2:16" ht="20.100000000000001" customHeight="1">
      <c r="B434" s="152"/>
      <c r="C434" s="90"/>
      <c r="D434" s="90" t="s">
        <v>248</v>
      </c>
      <c r="E434" s="90"/>
      <c r="F434" s="90"/>
      <c r="G434" s="90"/>
      <c r="H434" s="82">
        <v>5</v>
      </c>
      <c r="I434" s="98"/>
      <c r="J434" s="98"/>
      <c r="K434" s="98"/>
      <c r="L434" s="98"/>
      <c r="M434" s="98"/>
      <c r="N434" s="98"/>
      <c r="O434" s="98"/>
      <c r="P434" s="37" t="s">
        <v>479</v>
      </c>
    </row>
    <row r="435" spans="2:16" ht="20.100000000000001" customHeight="1">
      <c r="B435" s="152"/>
      <c r="C435" s="90"/>
      <c r="D435" s="90" t="s">
        <v>249</v>
      </c>
      <c r="E435" s="90"/>
      <c r="F435" s="90"/>
      <c r="G435" s="90"/>
      <c r="H435" s="82">
        <v>6</v>
      </c>
      <c r="I435" s="98"/>
      <c r="J435" s="98"/>
      <c r="K435" s="98"/>
      <c r="L435" s="98"/>
      <c r="M435" s="98"/>
      <c r="N435" s="98"/>
      <c r="O435" s="98"/>
      <c r="P435" s="37" t="s">
        <v>479</v>
      </c>
    </row>
    <row r="436" spans="2:16" ht="20.100000000000001" customHeight="1">
      <c r="B436" s="396" t="s">
        <v>242</v>
      </c>
      <c r="C436" s="397"/>
      <c r="D436" s="90" t="s">
        <v>250</v>
      </c>
      <c r="E436" s="90"/>
      <c r="F436" s="90"/>
      <c r="G436" s="90"/>
      <c r="H436" s="82">
        <v>0</v>
      </c>
      <c r="I436" s="98"/>
      <c r="J436" s="98"/>
      <c r="K436" s="98"/>
      <c r="L436" s="98"/>
      <c r="M436" s="98"/>
      <c r="N436" s="98"/>
      <c r="O436" s="98"/>
      <c r="P436" s="37" t="s">
        <v>479</v>
      </c>
    </row>
    <row r="437" spans="2:16" ht="20.100000000000001" customHeight="1">
      <c r="B437" s="398"/>
      <c r="C437" s="399"/>
      <c r="D437" s="90" t="s">
        <v>251</v>
      </c>
      <c r="E437" s="90"/>
      <c r="F437" s="90"/>
      <c r="G437" s="90"/>
      <c r="H437" s="82">
        <v>0</v>
      </c>
      <c r="I437" s="98"/>
      <c r="J437" s="98"/>
      <c r="K437" s="98"/>
      <c r="L437" s="98"/>
      <c r="M437" s="98"/>
      <c r="N437" s="98"/>
      <c r="O437" s="98"/>
      <c r="P437" s="37" t="s">
        <v>479</v>
      </c>
    </row>
    <row r="438" spans="2:16" ht="20.100000000000001" customHeight="1">
      <c r="B438" s="398"/>
      <c r="C438" s="399"/>
      <c r="D438" s="90" t="s">
        <v>252</v>
      </c>
      <c r="E438" s="90"/>
      <c r="F438" s="90"/>
      <c r="G438" s="90"/>
      <c r="H438" s="82">
        <v>0</v>
      </c>
      <c r="I438" s="98"/>
      <c r="J438" s="98"/>
      <c r="K438" s="98"/>
      <c r="L438" s="98"/>
      <c r="M438" s="98"/>
      <c r="N438" s="98"/>
      <c r="O438" s="98"/>
      <c r="P438" s="37" t="s">
        <v>479</v>
      </c>
    </row>
    <row r="439" spans="2:16" ht="20.100000000000001" customHeight="1">
      <c r="B439" s="398"/>
      <c r="C439" s="399"/>
      <c r="D439" s="90" t="s">
        <v>253</v>
      </c>
      <c r="E439" s="90"/>
      <c r="F439" s="90"/>
      <c r="G439" s="90"/>
      <c r="H439" s="82">
        <v>0</v>
      </c>
      <c r="I439" s="98"/>
      <c r="J439" s="98"/>
      <c r="K439" s="98"/>
      <c r="L439" s="98"/>
      <c r="M439" s="98"/>
      <c r="N439" s="98"/>
      <c r="O439" s="98"/>
      <c r="P439" s="37" t="s">
        <v>479</v>
      </c>
    </row>
    <row r="440" spans="2:16" ht="20.100000000000001" customHeight="1">
      <c r="B440" s="398"/>
      <c r="C440" s="399"/>
      <c r="D440" s="90" t="s">
        <v>254</v>
      </c>
      <c r="E440" s="90"/>
      <c r="F440" s="90"/>
      <c r="G440" s="90"/>
      <c r="H440" s="82">
        <v>0</v>
      </c>
      <c r="I440" s="98"/>
      <c r="J440" s="98"/>
      <c r="K440" s="98"/>
      <c r="L440" s="98"/>
      <c r="M440" s="98"/>
      <c r="N440" s="98"/>
      <c r="O440" s="98"/>
      <c r="P440" s="37" t="s">
        <v>479</v>
      </c>
    </row>
    <row r="441" spans="2:16" ht="20.100000000000001" customHeight="1">
      <c r="B441" s="398"/>
      <c r="C441" s="399"/>
      <c r="D441" s="90" t="s">
        <v>255</v>
      </c>
      <c r="E441" s="90"/>
      <c r="F441" s="90"/>
      <c r="G441" s="90"/>
      <c r="H441" s="82">
        <v>2</v>
      </c>
      <c r="I441" s="98"/>
      <c r="J441" s="98"/>
      <c r="K441" s="98"/>
      <c r="L441" s="98"/>
      <c r="M441" s="98"/>
      <c r="N441" s="98"/>
      <c r="O441" s="98"/>
      <c r="P441" s="37" t="s">
        <v>479</v>
      </c>
    </row>
    <row r="442" spans="2:16" ht="20.100000000000001" customHeight="1">
      <c r="B442" s="398"/>
      <c r="C442" s="399"/>
      <c r="D442" s="90" t="s">
        <v>256</v>
      </c>
      <c r="E442" s="90"/>
      <c r="F442" s="90"/>
      <c r="G442" s="90"/>
      <c r="H442" s="82">
        <v>3</v>
      </c>
      <c r="I442" s="98"/>
      <c r="J442" s="98"/>
      <c r="K442" s="98"/>
      <c r="L442" s="98"/>
      <c r="M442" s="98"/>
      <c r="N442" s="98"/>
      <c r="O442" s="98"/>
      <c r="P442" s="37" t="s">
        <v>479</v>
      </c>
    </row>
    <row r="443" spans="2:16" ht="20.100000000000001" customHeight="1">
      <c r="B443" s="400"/>
      <c r="C443" s="401"/>
      <c r="D443" s="90" t="s">
        <v>257</v>
      </c>
      <c r="E443" s="90"/>
      <c r="F443" s="90"/>
      <c r="G443" s="90"/>
      <c r="H443" s="82">
        <v>11</v>
      </c>
      <c r="I443" s="98"/>
      <c r="J443" s="98"/>
      <c r="K443" s="98"/>
      <c r="L443" s="98"/>
      <c r="M443" s="98"/>
      <c r="N443" s="98"/>
      <c r="O443" s="98"/>
      <c r="P443" s="37" t="s">
        <v>479</v>
      </c>
    </row>
    <row r="444" spans="2:16" ht="20.100000000000001" customHeight="1">
      <c r="B444" s="152" t="s">
        <v>243</v>
      </c>
      <c r="C444" s="90"/>
      <c r="D444" s="90" t="s">
        <v>258</v>
      </c>
      <c r="E444" s="90"/>
      <c r="F444" s="90"/>
      <c r="G444" s="90"/>
      <c r="H444" s="82">
        <v>3</v>
      </c>
      <c r="I444" s="98"/>
      <c r="J444" s="98"/>
      <c r="K444" s="98"/>
      <c r="L444" s="98"/>
      <c r="M444" s="98"/>
      <c r="N444" s="98"/>
      <c r="O444" s="98"/>
      <c r="P444" s="37" t="s">
        <v>479</v>
      </c>
    </row>
    <row r="445" spans="2:16" ht="20.100000000000001" customHeight="1">
      <c r="B445" s="152"/>
      <c r="C445" s="90"/>
      <c r="D445" s="90" t="s">
        <v>259</v>
      </c>
      <c r="E445" s="90"/>
      <c r="F445" s="90"/>
      <c r="G445" s="90"/>
      <c r="H445" s="82">
        <v>1</v>
      </c>
      <c r="I445" s="98"/>
      <c r="J445" s="98"/>
      <c r="K445" s="98"/>
      <c r="L445" s="98"/>
      <c r="M445" s="98"/>
      <c r="N445" s="98"/>
      <c r="O445" s="98"/>
      <c r="P445" s="37" t="s">
        <v>479</v>
      </c>
    </row>
    <row r="446" spans="2:16" ht="20.100000000000001" customHeight="1">
      <c r="B446" s="152"/>
      <c r="C446" s="90"/>
      <c r="D446" s="90" t="s">
        <v>260</v>
      </c>
      <c r="E446" s="90"/>
      <c r="F446" s="90"/>
      <c r="G446" s="90"/>
      <c r="H446" s="82">
        <v>7</v>
      </c>
      <c r="I446" s="98"/>
      <c r="J446" s="98"/>
      <c r="K446" s="98"/>
      <c r="L446" s="98"/>
      <c r="M446" s="98"/>
      <c r="N446" s="98"/>
      <c r="O446" s="98"/>
      <c r="P446" s="37" t="s">
        <v>479</v>
      </c>
    </row>
    <row r="447" spans="2:16" ht="20.100000000000001" customHeight="1">
      <c r="B447" s="152"/>
      <c r="C447" s="90"/>
      <c r="D447" s="90" t="s">
        <v>261</v>
      </c>
      <c r="E447" s="90"/>
      <c r="F447" s="90"/>
      <c r="G447" s="90"/>
      <c r="H447" s="82">
        <v>7</v>
      </c>
      <c r="I447" s="98"/>
      <c r="J447" s="98"/>
      <c r="K447" s="98"/>
      <c r="L447" s="98"/>
      <c r="M447" s="98"/>
      <c r="N447" s="98"/>
      <c r="O447" s="98"/>
      <c r="P447" s="37" t="s">
        <v>479</v>
      </c>
    </row>
    <row r="448" spans="2:16" ht="20.100000000000001" customHeight="1">
      <c r="B448" s="152"/>
      <c r="C448" s="90"/>
      <c r="D448" s="90" t="s">
        <v>262</v>
      </c>
      <c r="E448" s="90"/>
      <c r="F448" s="90"/>
      <c r="G448" s="90"/>
      <c r="H448" s="82">
        <v>1</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75.7</v>
      </c>
      <c r="I452" s="147"/>
      <c r="J452" s="147"/>
      <c r="K452" s="147"/>
      <c r="L452" s="147"/>
      <c r="M452" s="147"/>
      <c r="N452" s="147"/>
      <c r="O452" s="147"/>
      <c r="P452" s="49" t="s">
        <v>485</v>
      </c>
    </row>
    <row r="453" spans="2:20" ht="20.100000000000001" customHeight="1">
      <c r="B453" s="152" t="s">
        <v>266</v>
      </c>
      <c r="C453" s="90"/>
      <c r="D453" s="90"/>
      <c r="E453" s="90"/>
      <c r="F453" s="90"/>
      <c r="G453" s="90"/>
      <c r="H453" s="82">
        <v>19</v>
      </c>
      <c r="I453" s="98"/>
      <c r="J453" s="98"/>
      <c r="K453" s="98"/>
      <c r="L453" s="98"/>
      <c r="M453" s="98"/>
      <c r="N453" s="98"/>
      <c r="O453" s="98"/>
      <c r="P453" s="37" t="s">
        <v>477</v>
      </c>
    </row>
    <row r="454" spans="2:20" ht="20.100000000000001" customHeight="1">
      <c r="B454" s="152" t="s">
        <v>267</v>
      </c>
      <c r="C454" s="90"/>
      <c r="D454" s="90"/>
      <c r="E454" s="90"/>
      <c r="F454" s="90"/>
      <c r="G454" s="90"/>
      <c r="H454" s="82">
        <v>79</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1</v>
      </c>
      <c r="I459" s="147"/>
      <c r="J459" s="147"/>
      <c r="K459" s="147"/>
      <c r="L459" s="147"/>
      <c r="M459" s="147"/>
      <c r="N459" s="147"/>
      <c r="O459" s="147"/>
      <c r="P459" s="49" t="s">
        <v>479</v>
      </c>
    </row>
    <row r="460" spans="2:20" ht="20.100000000000001" customHeight="1">
      <c r="B460" s="414"/>
      <c r="C460" s="415"/>
      <c r="D460" s="415"/>
      <c r="E460" s="90" t="s">
        <v>276</v>
      </c>
      <c r="F460" s="90"/>
      <c r="G460" s="90"/>
      <c r="H460" s="82">
        <v>0</v>
      </c>
      <c r="I460" s="98"/>
      <c r="J460" s="98"/>
      <c r="K460" s="98"/>
      <c r="L460" s="98"/>
      <c r="M460" s="98"/>
      <c r="N460" s="98"/>
      <c r="O460" s="98"/>
      <c r="P460" s="37" t="s">
        <v>479</v>
      </c>
    </row>
    <row r="461" spans="2:20" ht="20.100000000000001" customHeight="1">
      <c r="B461" s="414"/>
      <c r="C461" s="415"/>
      <c r="D461" s="415"/>
      <c r="E461" s="90" t="s">
        <v>277</v>
      </c>
      <c r="F461" s="90"/>
      <c r="G461" s="90"/>
      <c r="H461" s="82">
        <v>7</v>
      </c>
      <c r="I461" s="98"/>
      <c r="J461" s="98"/>
      <c r="K461" s="98"/>
      <c r="L461" s="98"/>
      <c r="M461" s="98"/>
      <c r="N461" s="98"/>
      <c r="O461" s="98"/>
      <c r="P461" s="37" t="s">
        <v>479</v>
      </c>
    </row>
    <row r="462" spans="2:20" ht="20.100000000000001" customHeight="1">
      <c r="B462" s="414"/>
      <c r="C462" s="415"/>
      <c r="D462" s="415"/>
      <c r="E462" s="90" t="s">
        <v>415</v>
      </c>
      <c r="F462" s="90"/>
      <c r="G462" s="90"/>
      <c r="H462" s="82">
        <v>0</v>
      </c>
      <c r="I462" s="98"/>
      <c r="J462" s="98"/>
      <c r="K462" s="98"/>
      <c r="L462" s="98"/>
      <c r="M462" s="98"/>
      <c r="N462" s="98"/>
      <c r="O462" s="98"/>
      <c r="P462" s="37" t="s">
        <v>479</v>
      </c>
    </row>
    <row r="463" spans="2:20" ht="20.100000000000001" customHeight="1">
      <c r="B463" s="414"/>
      <c r="C463" s="415"/>
      <c r="D463" s="415"/>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7</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2593</v>
      </c>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2587</v>
      </c>
      <c r="I474" s="88"/>
      <c r="J474" s="88"/>
      <c r="K474" s="88"/>
      <c r="L474" s="88"/>
      <c r="M474" s="88"/>
      <c r="N474" s="88"/>
      <c r="O474" s="88"/>
      <c r="P474" s="89"/>
    </row>
    <row r="475" spans="1:20" ht="20.100000000000001" customHeight="1">
      <c r="B475" s="408"/>
      <c r="C475" s="232" t="s">
        <v>14</v>
      </c>
      <c r="D475" s="140"/>
      <c r="E475" s="140"/>
      <c r="F475" s="140"/>
      <c r="G475" s="141"/>
      <c r="H475" s="228" t="s">
        <v>2535</v>
      </c>
      <c r="I475" s="229"/>
      <c r="J475" s="35" t="s">
        <v>469</v>
      </c>
      <c r="K475" s="229" t="s">
        <v>2536</v>
      </c>
      <c r="L475" s="229"/>
      <c r="M475" s="35" t="s">
        <v>469</v>
      </c>
      <c r="N475" s="229" t="s">
        <v>2537</v>
      </c>
      <c r="O475" s="229"/>
      <c r="P475" s="230"/>
    </row>
    <row r="476" spans="1:20" ht="20.100000000000001" customHeight="1">
      <c r="B476" s="408"/>
      <c r="C476" s="78" t="s">
        <v>280</v>
      </c>
      <c r="D476" s="79"/>
      <c r="E476" s="80"/>
      <c r="F476" s="245" t="s">
        <v>281</v>
      </c>
      <c r="G476" s="247"/>
      <c r="H476" s="23">
        <v>8</v>
      </c>
      <c r="I476" s="35" t="s">
        <v>486</v>
      </c>
      <c r="J476" s="24">
        <v>30</v>
      </c>
      <c r="K476" s="35" t="s">
        <v>487</v>
      </c>
      <c r="L476" s="56" t="s">
        <v>435</v>
      </c>
      <c r="M476" s="24">
        <v>17</v>
      </c>
      <c r="N476" s="35" t="s">
        <v>486</v>
      </c>
      <c r="O476" s="24">
        <v>30</v>
      </c>
      <c r="P476" s="37" t="s">
        <v>487</v>
      </c>
    </row>
    <row r="477" spans="1:20" ht="20.100000000000001" customHeight="1">
      <c r="B477" s="408"/>
      <c r="C477" s="78"/>
      <c r="D477" s="79"/>
      <c r="E477" s="80"/>
      <c r="F477" s="245" t="s">
        <v>282</v>
      </c>
      <c r="G477" s="247"/>
      <c r="H477" s="23">
        <v>8</v>
      </c>
      <c r="I477" s="35" t="s">
        <v>486</v>
      </c>
      <c r="J477" s="24">
        <v>30</v>
      </c>
      <c r="K477" s="35" t="s">
        <v>487</v>
      </c>
      <c r="L477" s="56" t="s">
        <v>435</v>
      </c>
      <c r="M477" s="24">
        <v>17</v>
      </c>
      <c r="N477" s="35" t="s">
        <v>486</v>
      </c>
      <c r="O477" s="24">
        <v>30</v>
      </c>
      <c r="P477" s="37" t="s">
        <v>487</v>
      </c>
    </row>
    <row r="478" spans="1:20" ht="20.100000000000001" customHeight="1">
      <c r="B478" s="408"/>
      <c r="C478" s="78"/>
      <c r="D478" s="79"/>
      <c r="E478" s="80"/>
      <c r="F478" s="245" t="s">
        <v>283</v>
      </c>
      <c r="G478" s="247"/>
      <c r="H478" s="23">
        <v>8</v>
      </c>
      <c r="I478" s="35" t="s">
        <v>486</v>
      </c>
      <c r="J478" s="24">
        <v>30</v>
      </c>
      <c r="K478" s="35" t="s">
        <v>487</v>
      </c>
      <c r="L478" s="56" t="s">
        <v>435</v>
      </c>
      <c r="M478" s="24">
        <v>17</v>
      </c>
      <c r="N478" s="35" t="s">
        <v>486</v>
      </c>
      <c r="O478" s="24">
        <v>30</v>
      </c>
      <c r="P478" s="37" t="s">
        <v>487</v>
      </c>
    </row>
    <row r="479" spans="1:20" ht="39.950000000000003" customHeight="1">
      <c r="B479" s="408"/>
      <c r="C479" s="232" t="s">
        <v>284</v>
      </c>
      <c r="D479" s="140"/>
      <c r="E479" s="140"/>
      <c r="F479" s="140"/>
      <c r="G479" s="141"/>
      <c r="H479" s="87" t="s">
        <v>2588</v>
      </c>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2589</v>
      </c>
      <c r="M512" s="92"/>
      <c r="N512" s="92"/>
      <c r="O512" s="93"/>
      <c r="P512" s="94"/>
    </row>
    <row r="513" spans="2:20" ht="20.100000000000001" customHeight="1">
      <c r="B513" s="219" t="s">
        <v>287</v>
      </c>
      <c r="C513" s="220"/>
      <c r="D513" s="220"/>
      <c r="E513" s="220"/>
      <c r="F513" s="220"/>
      <c r="G513" s="221"/>
      <c r="H513" s="82"/>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2590</v>
      </c>
      <c r="M515" s="92"/>
      <c r="N515" s="92"/>
      <c r="O515" s="93"/>
      <c r="P515" s="94"/>
    </row>
    <row r="516" spans="2:20" ht="20.100000000000001" customHeight="1" thickBot="1">
      <c r="B516" s="457" t="s">
        <v>288</v>
      </c>
      <c r="C516" s="458"/>
      <c r="D516" s="458"/>
      <c r="E516" s="458"/>
      <c r="F516" s="458"/>
      <c r="G516" s="458"/>
      <c r="H516" s="267" t="s">
        <v>2555</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2555</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v>45641</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2555</v>
      </c>
      <c r="K522" s="81"/>
      <c r="L522" s="81"/>
      <c r="M522" s="81"/>
      <c r="N522" s="81"/>
      <c r="O522" s="82"/>
      <c r="P522" s="83"/>
      <c r="S522" s="15" t="str">
        <f>IF($F$519=MST!$I$6,IF(J522="","未記入",""),"")</f>
        <v/>
      </c>
    </row>
    <row r="523" spans="2:20" ht="20.100000000000001" customHeight="1">
      <c r="B523" s="219" t="s">
        <v>2514</v>
      </c>
      <c r="C523" s="220"/>
      <c r="D523" s="220"/>
      <c r="E523" s="221"/>
      <c r="F523" s="82" t="s">
        <v>2556</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2591</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2591</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2592</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2591</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2592</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2555</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2</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2555</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2555</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2555</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2555</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2555</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2555</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2555</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2555</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t="s">
        <v>2555</v>
      </c>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2555</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2555</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2555</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2555</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2555</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2555</v>
      </c>
      <c r="M560" s="98"/>
      <c r="N560" s="98"/>
      <c r="O560" s="98"/>
      <c r="P560" s="99"/>
      <c r="Q560" s="2"/>
      <c r="R560" s="2"/>
      <c r="S560" s="15" t="str">
        <f t="shared" si="4"/>
        <v/>
      </c>
      <c r="T560" s="69"/>
      <c r="U560" s="2"/>
      <c r="V560" s="2"/>
    </row>
    <row r="561" spans="2:20" ht="20.100000000000001" customHeight="1">
      <c r="B561" s="306" t="s">
        <v>296</v>
      </c>
      <c r="C561" s="90"/>
      <c r="D561" s="90"/>
      <c r="E561" s="90"/>
      <c r="F561" s="82" t="s">
        <v>2556</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2555</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2556</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2556</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2588</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49" sqref="J49:L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2594</v>
      </c>
      <c r="K4" s="492"/>
      <c r="L4" s="492"/>
      <c r="M4" s="491" t="s">
        <v>2534</v>
      </c>
      <c r="N4" s="492"/>
      <c r="O4" s="492"/>
      <c r="P4" s="492"/>
      <c r="Q4" s="492"/>
      <c r="R4" s="65" t="s">
        <v>2565</v>
      </c>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t="s">
        <v>2595</v>
      </c>
      <c r="K6" s="492"/>
      <c r="L6" s="492"/>
      <c r="M6" s="491" t="s">
        <v>2534</v>
      </c>
      <c r="N6" s="492"/>
      <c r="O6" s="492"/>
      <c r="P6" s="492"/>
      <c r="Q6" s="492"/>
      <c r="R6" s="65" t="s">
        <v>2565</v>
      </c>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t="s">
        <v>2595</v>
      </c>
      <c r="K29" s="492"/>
      <c r="L29" s="492"/>
      <c r="M29" s="491" t="s">
        <v>2534</v>
      </c>
      <c r="N29" s="492"/>
      <c r="O29" s="492"/>
      <c r="P29" s="492"/>
      <c r="Q29" s="492"/>
      <c r="R29" s="65" t="s">
        <v>2565</v>
      </c>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2594</v>
      </c>
      <c r="K48" s="492"/>
      <c r="L48" s="492"/>
      <c r="M48" s="491" t="s">
        <v>2534</v>
      </c>
      <c r="N48" s="492"/>
      <c r="O48" s="492"/>
      <c r="P48" s="492"/>
      <c r="Q48" s="492"/>
      <c r="R48" s="65" t="s">
        <v>2565</v>
      </c>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85" orientation="portrait" r:id="rId1"/>
  <headerFooter>
    <oddFooter>&amp;C&amp;"ＭＳ 明朝,標準"&amp;P</oddFooter>
  </headerFooter>
  <rowBreaks count="2" manualBreakCount="2">
    <brk id="18" max="18" man="1"/>
    <brk id="35" max="18"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3" zoomScaleNormal="85" zoomScaleSheetLayoutView="100" workbookViewId="0">
      <selection activeCell="AE35" sqref="AE35:AN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t="s">
        <v>2555</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2556</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2555</v>
      </c>
      <c r="Q9" s="539"/>
      <c r="R9" s="539"/>
      <c r="S9" s="539"/>
      <c r="T9" s="539"/>
      <c r="U9" s="540"/>
      <c r="V9" s="553" t="s">
        <v>2565</v>
      </c>
      <c r="W9" s="553"/>
      <c r="X9" s="553"/>
      <c r="Y9" s="553" t="s">
        <v>2565</v>
      </c>
      <c r="Z9" s="553"/>
      <c r="AA9" s="553"/>
      <c r="AB9" s="544" t="s">
        <v>2598</v>
      </c>
      <c r="AC9" s="545"/>
      <c r="AD9" s="545"/>
      <c r="AE9" s="544" t="s">
        <v>2599</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2556</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2556</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2556</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2556</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2555</v>
      </c>
      <c r="Q14" s="539"/>
      <c r="R14" s="539"/>
      <c r="S14" s="539"/>
      <c r="T14" s="539"/>
      <c r="U14" s="540"/>
      <c r="V14" s="553" t="s">
        <v>2565</v>
      </c>
      <c r="W14" s="553"/>
      <c r="X14" s="553"/>
      <c r="Y14" s="553"/>
      <c r="Z14" s="553"/>
      <c r="AA14" s="553"/>
      <c r="AB14" s="544" t="s">
        <v>2596</v>
      </c>
      <c r="AC14" s="545"/>
      <c r="AD14" s="545"/>
      <c r="AE14" s="544" t="s">
        <v>2597</v>
      </c>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c r="K15" s="591"/>
      <c r="L15" s="591"/>
      <c r="M15" s="591"/>
      <c r="N15" s="591"/>
      <c r="O15" s="592"/>
      <c r="P15" s="590" t="s">
        <v>2556</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t="s">
        <v>2556</v>
      </c>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2556</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2555</v>
      </c>
      <c r="Q19" s="539"/>
      <c r="R19" s="539"/>
      <c r="S19" s="539"/>
      <c r="T19" s="539"/>
      <c r="U19" s="540"/>
      <c r="V19" s="553" t="s">
        <v>2565</v>
      </c>
      <c r="W19" s="553"/>
      <c r="X19" s="553"/>
      <c r="Y19" s="553"/>
      <c r="Z19" s="553"/>
      <c r="AA19" s="553"/>
      <c r="AB19" s="544" t="s">
        <v>2600</v>
      </c>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2556</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2555</v>
      </c>
      <c r="Q21" s="539"/>
      <c r="R21" s="539"/>
      <c r="S21" s="539"/>
      <c r="T21" s="539"/>
      <c r="U21" s="540"/>
      <c r="V21" s="553" t="s">
        <v>2565</v>
      </c>
      <c r="W21" s="553"/>
      <c r="X21" s="553"/>
      <c r="Y21" s="553"/>
      <c r="Z21" s="553"/>
      <c r="AA21" s="553"/>
      <c r="AB21" s="544" t="s">
        <v>2601</v>
      </c>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2555</v>
      </c>
      <c r="Q22" s="539"/>
      <c r="R22" s="539"/>
      <c r="S22" s="539"/>
      <c r="T22" s="539"/>
      <c r="U22" s="540"/>
      <c r="V22" s="553" t="s">
        <v>2565</v>
      </c>
      <c r="W22" s="553"/>
      <c r="X22" s="553"/>
      <c r="Y22" s="553"/>
      <c r="Z22" s="553"/>
      <c r="AA22" s="553"/>
      <c r="AB22" s="544" t="s">
        <v>2601</v>
      </c>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2555</v>
      </c>
      <c r="Q23" s="539"/>
      <c r="R23" s="539"/>
      <c r="S23" s="539"/>
      <c r="T23" s="539"/>
      <c r="U23" s="540"/>
      <c r="V23" s="553"/>
      <c r="W23" s="553"/>
      <c r="X23" s="553"/>
      <c r="Y23" s="553" t="s">
        <v>2565</v>
      </c>
      <c r="Z23" s="553"/>
      <c r="AA23" s="553"/>
      <c r="AB23" s="544" t="s">
        <v>2601</v>
      </c>
      <c r="AC23" s="545"/>
      <c r="AD23" s="545"/>
      <c r="AE23" s="544" t="s">
        <v>2602</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2555</v>
      </c>
      <c r="Q24" s="539"/>
      <c r="R24" s="539"/>
      <c r="S24" s="539"/>
      <c r="T24" s="539"/>
      <c r="U24" s="540"/>
      <c r="V24" s="553"/>
      <c r="W24" s="553"/>
      <c r="X24" s="553"/>
      <c r="Y24" s="553" t="s">
        <v>2565</v>
      </c>
      <c r="Z24" s="553"/>
      <c r="AA24" s="553"/>
      <c r="AB24" s="544" t="s">
        <v>2596</v>
      </c>
      <c r="AC24" s="545"/>
      <c r="AD24" s="545"/>
      <c r="AE24" s="544" t="s">
        <v>2603</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2555</v>
      </c>
      <c r="Q25" s="539"/>
      <c r="R25" s="539"/>
      <c r="S25" s="539"/>
      <c r="T25" s="539"/>
      <c r="U25" s="540"/>
      <c r="V25" s="553"/>
      <c r="W25" s="553"/>
      <c r="X25" s="553"/>
      <c r="Y25" s="553" t="s">
        <v>2565</v>
      </c>
      <c r="Z25" s="553"/>
      <c r="AA25" s="553"/>
      <c r="AB25" s="544" t="s">
        <v>2596</v>
      </c>
      <c r="AC25" s="545"/>
      <c r="AD25" s="545"/>
      <c r="AE25" s="544" t="s">
        <v>2604</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2556</v>
      </c>
      <c r="Q26" s="582"/>
      <c r="R26" s="582"/>
      <c r="S26" s="582"/>
      <c r="T26" s="582"/>
      <c r="U26" s="583"/>
      <c r="V26" s="552"/>
      <c r="W26" s="552"/>
      <c r="X26" s="552"/>
      <c r="Y26" s="552"/>
      <c r="Z26" s="552"/>
      <c r="AA26" s="552"/>
      <c r="AB26" s="547"/>
      <c r="AC26" s="548"/>
      <c r="AD26" s="548"/>
      <c r="AE26" s="547" t="s">
        <v>2605</v>
      </c>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t="s">
        <v>2555</v>
      </c>
      <c r="Q28" s="579"/>
      <c r="R28" s="579"/>
      <c r="S28" s="579"/>
      <c r="T28" s="579"/>
      <c r="U28" s="580"/>
      <c r="V28" s="550"/>
      <c r="W28" s="550"/>
      <c r="X28" s="550"/>
      <c r="Y28" s="550" t="s">
        <v>2565</v>
      </c>
      <c r="Z28" s="550"/>
      <c r="AA28" s="550"/>
      <c r="AB28" s="541" t="s">
        <v>2601</v>
      </c>
      <c r="AC28" s="542"/>
      <c r="AD28" s="542"/>
      <c r="AE28" s="541" t="s">
        <v>2606</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2556</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2556</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2556</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2556</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t="s">
        <v>2555</v>
      </c>
      <c r="Q34" s="579"/>
      <c r="R34" s="579"/>
      <c r="S34" s="579"/>
      <c r="T34" s="579"/>
      <c r="U34" s="580"/>
      <c r="V34" s="550" t="s">
        <v>2565</v>
      </c>
      <c r="W34" s="550"/>
      <c r="X34" s="550"/>
      <c r="Y34" s="550"/>
      <c r="Z34" s="550"/>
      <c r="AA34" s="550"/>
      <c r="AB34" s="541" t="s">
        <v>2596</v>
      </c>
      <c r="AC34" s="542"/>
      <c r="AD34" s="542"/>
      <c r="AE34" s="541" t="s">
        <v>2607</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2556</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2556</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留美 松永</cp:lastModifiedBy>
  <cp:lastPrinted>2025-10-15T02:57:11Z</cp:lastPrinted>
  <dcterms:created xsi:type="dcterms:W3CDTF">2020-12-23T05:28:24Z</dcterms:created>
  <dcterms:modified xsi:type="dcterms:W3CDTF">2025-10-15T02:57:21Z</dcterms:modified>
</cp:coreProperties>
</file>