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現況届　R5\"/>
    </mc:Choice>
  </mc:AlternateContent>
  <xr:revisionPtr revIDLastSave="0" documentId="13_ncr:1_{FB02191F-925C-41E2-834B-0C2C742B4E5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7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<sst xmlns="http://schemas.openxmlformats.org/spreadsheetml/2006/main" count="3024" uniqueCount="2564">
  <si>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</si>
  <si>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</si>
  <si>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</si>
  <si>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</si>
  <si>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</si>
  <si>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</si>
  <si>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</si>
  <si>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</si>
  <si>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</si>
  <si>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</si>
  <si>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</si>
  <si>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</si>
  <si>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</si>
  <si>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</si>
  <si>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</si>
  <si>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</si>
  <si>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</si>
  <si>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</si>
  <si>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</si>
  <si>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</si>
  <si>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</si>
  <si>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</si>
  <si>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</si>
  <si>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</si>
  <si>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</si>
  <si>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</si>
  <si>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</si>
  <si>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</si>
  <si>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</si>
  <si>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</si>
  <si>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</si>
  <si>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</si>
  <si>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</si>
  <si>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</si>
  <si>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</si>
  <si>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</si>
  <si>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</si>
  <si>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</si>
  <si>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</si>
  <si>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</si>
  <si>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</si>
  <si>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</si>
  <si>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</si>
  <si>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</si>
  <si>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</si>
  <si>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</si>
  <si>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</si>
  <si>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</si>
  <si>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</si>
  <si>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</si>
  <si>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</si>
  <si>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</si>
  <si>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</si>
  <si>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</si>
  <si>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</si>
  <si>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</si>
  <si>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</si>
  <si>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</si>
  <si>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</si>
  <si>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</si>
  <si>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</si>
  <si>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</si>
  <si>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</si>
  <si>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</si>
  <si>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</si>
  <si>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</si>
  <si>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</si>
  <si>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</si>
  <si>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</si>
  <si>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</si>
  <si>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</si>
  <si>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</si>
  <si>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</si>
  <si>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</si>
  <si>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</si>
  <si>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</si>
  <si>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</si>
  <si>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</si>
  <si>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</si>
  <si>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</si>
  <si>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</si>
  <si>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</si>
  <si>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</si>
  <si>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</si>
  <si>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</si>
  <si>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</si>
  <si>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</si>
  <si>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</si>
  <si>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</si>
  <si>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</si>
  <si>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</si>
  <si>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</si>
  <si>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</si>
  <si>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</si>
  <si>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</si>
  <si>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</si>
  <si>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</si>
  <si>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</si>
  <si>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</si>
  <si>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</si>
  <si>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</si>
  <si>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</si>
  <si>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</si>
  <si>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</si>
  <si>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</si>
  <si>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</si>
  <si>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</si>
  <si>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</si>
  <si>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</si>
  <si>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</si>
  <si>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</si>
  <si>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</si>
  <si>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</si>
  <si>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</si>
  <si>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</si>
  <si>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</si>
  <si>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</si>
  <si>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</si>
  <si>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</si>
  <si>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</si>
  <si>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</si>
  <si>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</si>
  <si>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</si>
  <si>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</si>
  <si>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</si>
  <si>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</si>
  <si>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</si>
  <si>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</si>
  <si>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</si>
  <si>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</si>
  <si>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</si>
  <si>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</si>
  <si>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</si>
  <si>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</si>
  <si>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</si>
  <si>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</si>
  <si>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</si>
  <si>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</si>
  <si>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</si>
  <si>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</si>
  <si>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</si>
  <si>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</si>
  <si>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</si>
  <si>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</si>
  <si>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</si>
  <si>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</si>
  <si>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</si>
  <si>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</si>
  <si>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</si>
  <si>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</si>
  <si>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</si>
  <si>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</si>
  <si>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</si>
  <si>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</si>
  <si>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</si>
  <si>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</si>
  <si>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</si>
  <si>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</si>
  <si>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</si>
  <si>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</si>
  <si>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</si>
  <si>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</si>
  <si>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</si>
  <si>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</si>
  <si>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</si>
  <si>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</si>
  <si>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</si>
  <si>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</si>
  <si>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</si>
  <si>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</si>
  <si>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</si>
  <si>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</si>
  <si>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</si>
  <si>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</si>
  <si>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</si>
  <si>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</si>
  <si>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</si>
  <si>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</si>
  <si>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</si>
  <si>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</si>
  <si>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</si>
  <si>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</si>
  <si>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</si>
  <si>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</si>
  <si>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</si>
  <si>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</si>
  <si>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</si>
  <si>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</si>
  <si>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</si>
  <si>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</si>
  <si>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</si>
  <si>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</si>
  <si>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</si>
  <si>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</si>
  <si>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</si>
  <si>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</si>
  <si>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</si>
  <si>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</si>
  <si>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</si>
  <si>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</si>
  <si>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</si>
  <si>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</si>
  <si>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</si>
  <si>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</si>
  <si>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</si>
  <si>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</si>
  <si>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</si>
  <si>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</si>
  <si>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</si>
  <si>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</si>
  <si>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</si>
  <si>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</si>
  <si>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</si>
  <si>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</si>
  <si>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</si>
  <si>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</si>
  <si>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</si>
  <si>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</si>
  <si>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</si>
  <si>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</si>
  <si>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</si>
  <si>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</si>
  <si>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</si>
  <si>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</si>
  <si>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</si>
  <si>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</si>
  <si>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</si>
  <si>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</si>
  <si>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</si>
  <si>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</si>
  <si>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</si>
  <si>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</si>
  <si>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</si>
  <si>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</si>
  <si>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</si>
  <si>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</si>
  <si>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</si>
  <si>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</si>
  <si>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</si>
  <si>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</si>
  <si>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</si>
  <si>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</si>
  <si>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</si>
  <si>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</si>
  <si>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</si>
  <si>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</si>
  <si>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</si>
  <si>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</si>
  <si>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</si>
  <si>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</si>
  <si>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</si>
  <si>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</si>
  <si>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</si>
  <si>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</si>
  <si>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</si>
  <si>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</si>
  <si>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</si>
  <si>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</si>
  <si>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</si>
  <si>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</si>
  <si>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</si>
  <si>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</si>
  <si>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</si>
  <si>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</si>
  <si>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</si>
  <si>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</si>
  <si>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</si>
  <si>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</si>
  <si>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</si>
  <si>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</si>
  <si>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</si>
  <si>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</si>
  <si>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</si>
  <si>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</si>
  <si>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</si>
  <si>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</si>
  <si>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</si>
  <si>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</si>
  <si>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</si>
  <si>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</si>
  <si>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</si>
  <si>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</si>
  <si>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</si>
  <si>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</si>
  <si>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</si>
  <si>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</si>
  <si>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</si>
  <si>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</si>
  <si>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</si>
  <si>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</si>
  <si>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</si>
  <si>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</si>
  <si>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</si>
  <si>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</si>
  <si>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</si>
  <si>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</si>
  <si>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</si>
  <si>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</si>
  <si>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</si>
  <si>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</si>
  <si>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</si>
  <si>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</si>
  <si>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</si>
  <si>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</si>
  <si>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</si>
  <si>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</si>
  <si>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</si>
  <si>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</si>
  <si>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</si>
  <si>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</si>
  <si>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</si>
  <si>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</si>
  <si>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</si>
  <si>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</si>
  <si>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</si>
  <si>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</si>
  <si>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</si>
  <si>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</si>
  <si>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</si>
  <si>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</si>
  <si>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</si>
  <si>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</si>
  <si>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</si>
  <si>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</si>
  <si>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</si>
  <si>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</si>
  <si>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</si>
  <si>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</si>
  <si>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</si>
  <si>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</si>
  <si>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</si>
  <si>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</si>
  <si>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</si>
  <si>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</si>
  <si>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</si>
  <si>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</si>
  <si>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</si>
  <si>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</si>
  <si>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</si>
  <si>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</si>
  <si>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</si>
  <si>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</si>
  <si>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</si>
  <si>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</si>
  <si>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</si>
  <si>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</si>
  <si>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</si>
  <si>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</si>
  <si>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</si>
  <si>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</si>
  <si>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</si>
  <si>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</si>
  <si>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</si>
  <si>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</si>
  <si>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</si>
  <si>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</si>
  <si>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</si>
  <si>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</si>
  <si>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</si>
  <si>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</si>
  <si>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</si>
  <si>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</si>
  <si>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</si>
  <si>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</si>
  <si>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</si>
  <si>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</si>
  <si>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</si>
  <si>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</si>
  <si>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</si>
  <si>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</si>
  <si>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</si>
  <si>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</si>
  <si>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</si>
  <si>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</si>
  <si>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</si>
  <si>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</si>
  <si>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</si>
  <si>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</si>
  <si>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</si>
  <si>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</si>
  <si>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</si>
  <si>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</si>
  <si>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</si>
  <si>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</si>
  <si>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</si>
  <si>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</si>
  <si>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</si>
  <si>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</si>
  <si>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</si>
  <si>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</si>
  <si>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</si>
  <si>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</si>
  <si>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</si>
  <si>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</si>
  <si>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</si>
  <si>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</si>
  <si>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</si>
  <si>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</si>
  <si>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</si>
  <si>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</si>
  <si>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</si>
  <si>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</si>
  <si>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</si>
  <si>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</si>
  <si>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</si>
  <si>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</si>
  <si>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</si>
  <si>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</si>
  <si>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</si>
  <si>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</si>
  <si>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</si>
  <si>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</si>
  <si>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</si>
  <si>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</si>
  <si>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</si>
  <si>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</si>
  <si>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</si>
  <si>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</si>
  <si>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</si>
  <si>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</si>
  <si>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</si>
  <si>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</si>
  <si>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</si>
  <si>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</si>
  <si>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</si>
  <si>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</si>
  <si>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</si>
  <si>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</si>
  <si>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</si>
  <si>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</si>
  <si>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</si>
  <si>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</si>
  <si>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</si>
  <si>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</si>
  <si>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</si>
  <si>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</si>
  <si>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</si>
  <si>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</si>
  <si>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</si>
  <si>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</si>
  <si>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</si>
  <si>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</si>
  <si>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</si>
  <si>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</si>
  <si>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</si>
  <si>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</si>
  <si>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</si>
  <si>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</si>
  <si>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</si>
  <si>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</si>
  <si>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</si>
  <si>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</si>
  <si>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</si>
  <si>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</si>
  <si>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</si>
  <si>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</si>
  <si>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</si>
  <si>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</si>
  <si>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</si>
  <si>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</si>
  <si>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</si>
  <si>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</si>
  <si>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</si>
  <si>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</si>
  <si>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</si>
  <si>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</si>
  <si>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</si>
  <si>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</si>
  <si>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</si>
  <si>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</si>
  <si>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</si>
  <si>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</si>
  <si>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</si>
  <si>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</si>
  <si>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</si>
  <si>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</si>
  <si>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</si>
  <si>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</si>
  <si>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</si>
  <si>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</si>
  <si>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</si>
  <si>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</si>
  <si>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</si>
  <si>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</si>
  <si>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</si>
  <si>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</si>
  <si>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</si>
  <si>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</si>
  <si>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</si>
  <si>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</si>
  <si>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</si>
  <si>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</si>
  <si>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</si>
  <si>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</si>
  <si>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</si>
  <si>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</si>
  <si>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</si>
  <si>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</si>
  <si>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</si>
  <si>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</si>
  <si>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</si>
  <si>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</si>
  <si>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</si>
  <si>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</si>
  <si>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</si>
  <si>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</si>
  <si>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</si>
  <si>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</si>
  <si>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</si>
  <si>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</si>
  <si>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</si>
  <si>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</si>
  <si>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</si>
  <si>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</si>
  <si>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</si>
  <si>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</si>
  <si>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</si>
  <si>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</si>
  <si>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</si>
  <si>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</si>
  <si>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</si>
  <si>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</si>
  <si>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</si>
  <si>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</si>
  <si>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</si>
  <si>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</si>
  <si>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</si>
  <si>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</si>
  <si>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</si>
  <si>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</si>
  <si>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</si>
  <si>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</si>
  <si>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</si>
  <si>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</si>
  <si>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</si>
  <si>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</si>
  <si>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</si>
  <si>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</si>
  <si>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</si>
  <si>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</si>
  <si>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</si>
  <si>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</si>
  <si>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</si>
  <si>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</si>
  <si>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</si>
  <si>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</si>
  <si>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</si>
  <si>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</si>
  <si>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</si>
  <si>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</si>
  <si>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</si>
  <si>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</si>
  <si>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</si>
  <si>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</si>
  <si>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</si>
  <si>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</si>
  <si>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</si>
  <si>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</si>
  <si>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</si>
  <si>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</si>
  <si>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</si>
  <si>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</si>
  <si>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</si>
  <si>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</si>
  <si>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</si>
  <si>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</si>
  <si>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</si>
  <si>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</si>
  <si>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</si>
  <si>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</si>
  <si>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</si>
  <si>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</si>
  <si>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</si>
  <si>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</si>
  <si>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</si>
  <si>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</si>
  <si>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</si>
  <si>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</si>
  <si>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</si>
  <si>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</si>
  <si>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</si>
  <si>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</si>
  <si>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</si>
  <si>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</si>
  <si>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</si>
  <si>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</si>
  <si>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</si>
  <si>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</si>
  <si>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</si>
  <si>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</si>
  <si>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</si>
  <si>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</si>
  <si>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</si>
  <si>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</si>
  <si>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</si>
  <si>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</si>
  <si>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</si>
  <si>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</si>
  <si>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</si>
  <si>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</si>
  <si>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</si>
  <si>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</si>
  <si>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</si>
  <si>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</si>
  <si>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</si>
  <si>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</si>
  <si>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</si>
  <si>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</si>
  <si>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</si>
  <si>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</si>
  <si>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</si>
  <si>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</si>
  <si>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</si>
  <si>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</si>
  <si>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</si>
  <si>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</si>
  <si>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</si>
  <si>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</si>
  <si>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</si>
  <si>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</si>
  <si>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</si>
  <si>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</si>
  <si>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</si>
  <si>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</si>
  <si>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</si>
  <si>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</si>
  <si>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</si>
  <si>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</si>
  <si>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</si>
  <si>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</si>
  <si>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</si>
  <si>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</si>
  <si>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</si>
  <si>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</si>
  <si>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</si>
  <si>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</si>
  <si>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</si>
  <si>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</si>
  <si>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</si>
  <si>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</si>
  <si>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</si>
  <si>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</si>
  <si>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</si>
  <si>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</si>
  <si>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</si>
  <si>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</si>
  <si>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</si>
  <si>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</si>
  <si>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</si>
  <si>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</si>
  <si>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</si>
  <si>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</si>
  <si>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</si>
  <si>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</si>
  <si>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</si>
  <si>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</si>
  <si>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</si>
  <si>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</si>
  <si>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</si>
  <si>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</si>
  <si>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</si>
  <si>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</si>
  <si>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</si>
  <si>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</si>
  <si>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</si>
  <si>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</si>
  <si>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</si>
  <si>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</si>
  <si>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</si>
  <si>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</si>
  <si>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</si>
  <si>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</si>
  <si>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</si>
  <si>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</si>
  <si>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</si>
  <si>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</si>
  <si>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</si>
  <si>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</si>
  <si>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</si>
  <si>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</si>
  <si>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</si>
  <si>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</si>
  <si>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</si>
  <si>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</si>
  <si>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</si>
  <si>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</si>
  <si>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</si>
  <si>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</si>
  <si>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</si>
  <si>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</si>
  <si>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</si>
  <si>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</si>
  <si>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</si>
  <si>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</si>
  <si>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</si>
  <si>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</si>
  <si>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</si>
  <si>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</si>
  <si>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</si>
  <si>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</si>
  <si>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</si>
  <si>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</si>
  <si>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</si>
  <si>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</si>
  <si>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</si>
  <si>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</si>
  <si>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</si>
  <si>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</si>
  <si>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</si>
  <si>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</si>
  <si>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</si>
  <si>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</si>
  <si>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</si>
  <si>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</si>
  <si>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</si>
  <si>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</si>
  <si>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</si>
  <si>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</si>
  <si>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</si>
  <si>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</si>
  <si>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</si>
  <si>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</si>
  <si>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</si>
  <si>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</si>
  <si>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</si>
  <si>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</si>
  <si>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</si>
  <si>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</si>
  <si>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</si>
  <si>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</si>
  <si>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</si>
  <si>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</si>
  <si>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</si>
  <si>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</si>
  <si>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</si>
  <si>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</si>
  <si>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</si>
  <si>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</si>
  <si>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</si>
  <si>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</si>
  <si>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</si>
  <si>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</si>
  <si>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</si>
  <si>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</si>
  <si>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</si>
  <si>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</si>
  <si>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</si>
  <si>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</si>
  <si>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</si>
  <si>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</si>
  <si>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</si>
  <si>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</si>
  <si>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</si>
  <si>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</si>
  <si>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</si>
  <si>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</si>
  <si>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</si>
  <si>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</si>
  <si>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</si>
  <si>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</si>
  <si>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</si>
  <si>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</si>
  <si>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</si>
  <si>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</si>
  <si>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</si>
  <si>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</si>
  <si>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</si>
  <si>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</si>
  <si>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</si>
  <si>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</si>
  <si>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</si>
  <si>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</si>
  <si>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</si>
  <si>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</si>
  <si>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</si>
  <si>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</si>
  <si>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</si>
  <si>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</si>
  <si>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</si>
  <si>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</si>
  <si>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</si>
  <si>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</si>
  <si>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</si>
  <si>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</si>
  <si>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</si>
  <si>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</si>
  <si>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</si>
  <si>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</si>
  <si>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</si>
  <si>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</si>
  <si>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</si>
  <si>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</si>
  <si>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</si>
  <si>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</si>
  <si>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</si>
  <si>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</si>
  <si>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</si>
  <si>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</si>
  <si>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</si>
  <si>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</si>
  <si>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</si>
  <si>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</si>
  <si>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</si>
  <si>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</si>
  <si>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</si>
  <si>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</si>
  <si>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</si>
  <si>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</si>
  <si>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</si>
  <si>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</si>
  <si>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</si>
  <si>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</si>
  <si>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</si>
  <si>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</si>
  <si>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</si>
  <si>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</si>
  <si>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</si>
  <si>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</si>
  <si>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</si>
  <si>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</si>
  <si>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</si>
  <si>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</si>
  <si>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</si>
  <si>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</si>
  <si>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</si>
  <si>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</si>
  <si>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</si>
  <si>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</si>
  <si>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</si>
  <si>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</si>
  <si>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</si>
  <si>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</si>
  <si>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</si>
  <si>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</si>
  <si>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</si>
  <si>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</si>
  <si>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</si>
  <si>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</si>
  <si>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</si>
  <si>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</si>
  <si>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</si>
  <si>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</si>
  <si>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</si>
  <si>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</si>
  <si>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</si>
  <si>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</si>
  <si>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</si>
  <si>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</si>
  <si>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</si>
  <si>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</si>
  <si>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</si>
  <si>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</si>
  <si>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</si>
  <si>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</si>
  <si>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</si>
  <si>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</si>
  <si>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</si>
  <si>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</si>
  <si>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</si>
  <si>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</si>
  <si>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</si>
  <si>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</si>
  <si>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</si>
  <si>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</si>
  <si>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</si>
  <si>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</si>
  <si>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</si>
  <si>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</si>
  <si>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</si>
  <si>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</si>
  <si>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</si>
  <si>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</si>
  <si>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</si>
  <si>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</si>
  <si>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</si>
  <si>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</si>
  <si>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</si>
  <si>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</si>
  <si>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</si>
  <si>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</si>
  <si>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</si>
  <si>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</si>
  <si>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</si>
  <si>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</si>
  <si>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</si>
  <si>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</si>
  <si>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</si>
  <si>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</si>
  <si>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</si>
  <si>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</si>
  <si>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</si>
  <si>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</si>
  <si>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</si>
  <si>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</si>
  <si>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</si>
  <si>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</si>
  <si>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</si>
  <si>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</si>
  <si>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</si>
  <si>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</si>
  <si>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</si>
  <si>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</si>
  <si>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</si>
  <si>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</si>
  <si>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</si>
  <si>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</si>
  <si>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</si>
  <si>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</si>
  <si>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</si>
  <si>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</si>
  <si>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</si>
  <si>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</si>
  <si>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</si>
  <si>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</si>
  <si>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</si>
  <si>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</si>
  <si>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</si>
  <si>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</si>
  <si>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</si>
  <si>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</si>
  <si>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</si>
  <si>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</si>
  <si>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</si>
  <si>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</si>
  <si>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</si>
  <si>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</si>
  <si>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</si>
  <si>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</si>
  <si>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</si>
  <si>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</si>
  <si>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</si>
  <si>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</si>
  <si>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</si>
  <si>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</si>
  <si>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</si>
  <si>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</si>
  <si>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</si>
  <si>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</si>
  <si>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</si>
  <si>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</si>
  <si>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</si>
  <si>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</si>
  <si>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</si>
  <si>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</si>
  <si>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</si>
  <si>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</si>
  <si>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</si>
  <si>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</si>
  <si>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</si>
  <si>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</si>
  <si>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</si>
  <si>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</si>
  <si>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</si>
  <si>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</si>
  <si>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</si>
  <si>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</si>
  <si>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</si>
  <si>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</si>
  <si>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</si>
  <si>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</si>
  <si>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</si>
  <si>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</si>
  <si>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</si>
  <si>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</si>
  <si>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</si>
  <si>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</si>
  <si>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</si>
  <si>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</si>
  <si>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</si>
  <si>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</si>
  <si>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</si>
  <si>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</si>
  <si>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</si>
  <si>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</si>
  <si>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</si>
  <si>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</si>
  <si>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</si>
  <si>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</si>
  <si>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</si>
  <si>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</si>
  <si>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</si>
  <si>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</si>
  <si>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</si>
  <si>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</si>
  <si>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</si>
  <si>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</si>
  <si>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</si>
  <si>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</si>
  <si>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</si>
  <si>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</si>
  <si>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</si>
  <si>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</si>
  <si>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</si>
  <si>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</si>
  <si>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</si>
  <si>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</si>
  <si>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</si>
  <si>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</si>
  <si>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</si>
  <si>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</si>
  <si>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</si>
  <si>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</si>
  <si>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</si>
  <si>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</si>
  <si>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</si>
  <si>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</si>
  <si>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</si>
  <si>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</si>
  <si>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</si>
  <si>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</si>
  <si>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</si>
  <si>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</si>
  <si>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</si>
  <si>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</si>
  <si>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</si>
  <si>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</si>
  <si>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</si>
  <si>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</si>
  <si>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</si>
  <si>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</si>
  <si>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</si>
  <si>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</si>
  <si>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</si>
  <si>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</si>
  <si>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</si>
  <si>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</si>
  <si>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</si>
  <si>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</si>
  <si>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</si>
  <si>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</si>
  <si>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</si>
  <si>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</si>
  <si>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</si>
  <si>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</si>
  <si>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</si>
  <si>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</si>
  <si>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</si>
  <si>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</si>
  <si>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</si>
  <si>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</si>
  <si>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</si>
  <si>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</si>
  <si>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</si>
  <si>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</si>
  <si>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</si>
  <si>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</si>
  <si>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</si>
  <si>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</si>
  <si>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</si>
  <si>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</si>
  <si>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</si>
  <si>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</si>
  <si>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</si>
  <si>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</si>
  <si>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</si>
  <si>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</si>
  <si>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</si>
  <si>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</si>
  <si>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</si>
  <si>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</si>
  <si>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</si>
  <si>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</si>
  <si>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</si>
  <si>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</si>
  <si>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</si>
  <si>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</si>
  <si>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</si>
  <si>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</si>
  <si>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</si>
  <si>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</si>
  <si>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</si>
  <si>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</si>
  <si>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</si>
  <si>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</si>
  <si>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</si>
  <si>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</si>
  <si>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</si>
  <si>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</si>
  <si>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</si>
  <si>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</si>
  <si>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</si>
  <si>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</si>
  <si>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</si>
  <si>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</si>
  <si>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</si>
  <si>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</si>
  <si>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</si>
  <si>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</si>
  <si>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</si>
  <si>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</si>
  <si>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</si>
  <si>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</si>
  <si>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</si>
  <si>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</si>
  <si>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</si>
  <si>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</si>
  <si>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</si>
  <si>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</si>
  <si>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</si>
  <si>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</si>
  <si>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</si>
  <si>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</si>
  <si>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</si>
  <si>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</si>
  <si>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</si>
  <si>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</si>
  <si>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</si>
  <si>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</si>
  <si>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</si>
  <si>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</si>
  <si>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</si>
  <si>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</si>
  <si>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</si>
  <si>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</si>
  <si>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</si>
  <si>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</si>
  <si>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</si>
  <si>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</si>
  <si>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</si>
  <si>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</si>
  <si>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</si>
  <si>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</si>
  <si>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</si>
  <si>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</si>
  <si>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</si>
  <si>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</si>
  <si>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</si>
  <si>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</si>
  <si>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</si>
  <si>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</si>
  <si>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</si>
  <si>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</si>
  <si>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</si>
  <si>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</si>
  <si>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</si>
  <si>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</si>
  <si>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</si>
  <si>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</si>
  <si>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</si>
  <si>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</si>
  <si>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</si>
  <si>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</si>
  <si>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</si>
  <si>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</si>
  <si>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</si>
  <si>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</si>
  <si>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</si>
  <si>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</si>
  <si>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</si>
  <si>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</si>
  <si>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</si>
  <si>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</si>
  <si>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</si>
  <si>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</si>
  <si>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</si>
  <si>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</si>
  <si>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</si>
  <si>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</si>
  <si>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</si>
  <si>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</si>
  <si>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</si>
  <si>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</si>
  <si>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</si>
  <si>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</si>
  <si>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</si>
  <si>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</si>
  <si>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</si>
  <si>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</si>
  <si>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</si>
  <si>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</si>
  <si>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</si>
  <si>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</si>
  <si>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</si>
  <si>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</si>
  <si>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</si>
  <si>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</si>
  <si>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</si>
  <si>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</si>
  <si>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</si>
  <si>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</si>
  <si>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</si>
  <si>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</si>
  <si>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</si>
  <si>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</si>
  <si>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</si>
  <si>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</si>
  <si>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</si>
  <si>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</si>
  <si>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</si>
  <si>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</si>
  <si>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</si>
  <si>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</si>
  <si>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</si>
  <si>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</si>
  <si>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</si>
  <si>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</si>
  <si>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</si>
  <si>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</si>
  <si>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</si>
  <si>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</si>
  <si>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</si>
  <si>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</si>
  <si>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</si>
  <si>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</si>
  <si>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</si>
  <si>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</si>
  <si>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</si>
  <si>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</si>
  <si>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</si>
  <si>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</si>
  <si>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</si>
  <si>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</si>
  <si>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</si>
  <si>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</si>
  <si>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</si>
  <si>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</si>
  <si>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</si>
  <si>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</si>
  <si>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</si>
  <si>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</si>
  <si>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</si>
  <si>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</si>
  <si>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</si>
  <si>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</si>
  <si>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</si>
  <si>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</si>
  <si>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</si>
  <si>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</si>
  <si>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</si>
  <si>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</si>
  <si>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</si>
  <si>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</si>
  <si>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</si>
  <si>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</si>
  <si>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</si>
  <si>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</si>
  <si>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</si>
  <si>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</si>
  <si>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</si>
  <si>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</si>
  <si>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</si>
  <si>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</si>
  <si>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</si>
  <si>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</si>
  <si>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</si>
  <si>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</si>
  <si>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</si>
  <si>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</si>
  <si>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</si>
  <si>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</si>
  <si>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</si>
  <si>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</si>
  <si>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</si>
  <si>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</si>
  <si>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</si>
  <si>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</si>
  <si>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</si>
  <si>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</si>
  <si>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</si>
  <si>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</si>
  <si>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</si>
  <si>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</si>
  <si>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</si>
  <si>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</si>
  <si>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</si>
  <si>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</si>
  <si>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</si>
  <si>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</si>
  <si>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</si>
  <si>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</si>
  <si>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</si>
  <si>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</si>
  <si>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</si>
  <si>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</si>
  <si>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</si>
  <si>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</si>
  <si>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</si>
  <si>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</si>
  <si>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</si>
  <si>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</si>
  <si>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</si>
  <si>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</si>
  <si>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</si>
  <si>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</si>
  <si>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</si>
  <si>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</si>
  <si>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</si>
  <si>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</si>
  <si>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</si>
  <si>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</si>
  <si>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</si>
  <si>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</si>
  <si>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</si>
  <si>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</si>
  <si>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</si>
  <si>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</si>
  <si>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</si>
  <si>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</si>
  <si>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</si>
  <si>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</si>
  <si>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</si>
  <si>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</si>
  <si>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</si>
  <si>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</si>
  <si>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</si>
  <si>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</si>
  <si>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</si>
  <si>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</si>
  <si>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</si>
  <si>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</si>
  <si>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</si>
  <si>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</si>
  <si>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</si>
  <si>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</si>
  <si>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</si>
  <si>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</si>
  <si>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</si>
  <si>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</si>
  <si>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</si>
  <si>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</si>
  <si>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</si>
  <si>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</si>
  <si>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</si>
  <si>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</si>
  <si>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</si>
  <si>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</si>
  <si>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</si>
  <si>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</si>
  <si>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</si>
  <si>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</si>
  <si>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</si>
  <si>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</si>
  <si>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</si>
  <si>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</si>
  <si>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</si>
  <si>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</si>
  <si>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</si>
  <si>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</si>
  <si>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</si>
  <si>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</si>
  <si>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</si>
  <si>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</si>
  <si>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</si>
  <si>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</si>
  <si>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</si>
  <si>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</si>
  <si>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</si>
  <si>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</si>
  <si>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</si>
  <si>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</si>
  <si>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</si>
  <si>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</si>
  <si>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</si>
  <si>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</si>
  <si>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</si>
  <si>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</si>
  <si>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</si>
  <si>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</si>
  <si>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</si>
  <si>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</si>
  <si>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</si>
  <si>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</si>
  <si>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</si>
  <si>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</si>
  <si>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</si>
  <si>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</si>
  <si>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</si>
  <si>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</si>
  <si>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</si>
  <si>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</si>
  <si>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</si>
  <si>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</si>
  <si>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</si>
  <si>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</si>
  <si>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</si>
  <si>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</si>
  <si>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</si>
  <si>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</si>
  <si>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</si>
  <si>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</si>
  <si>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</si>
  <si>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</si>
  <si>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</si>
  <si>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</si>
  <si>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</si>
  <si>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</si>
  <si>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</si>
  <si>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</si>
  <si>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</si>
  <si>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</si>
  <si>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</si>
  <si>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</si>
  <si>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</si>
  <si>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</si>
  <si>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</si>
  <si>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</si>
  <si>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</si>
  <si>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</si>
  <si>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</si>
  <si>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</si>
  <si>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</si>
  <si>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</si>
  <si>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</si>
  <si>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</si>
  <si>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</si>
  <si>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</si>
  <si>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</si>
  <si>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</si>
  <si>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</si>
  <si>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</si>
  <si>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</si>
  <si>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</si>
  <si>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</si>
  <si>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</si>
  <si>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</si>
  <si>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</si>
  <si>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</si>
  <si>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</si>
  <si>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</si>
  <si>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</si>
  <si>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</si>
  <si>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</si>
  <si>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</si>
  <si>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</si>
  <si>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</si>
  <si>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</si>
  <si>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</si>
  <si>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</si>
  <si>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</si>
  <si>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</si>
  <si>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</si>
  <si>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</si>
  <si>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</si>
  <si>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</si>
  <si>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</si>
  <si>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</si>
  <si>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</si>
  <si>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</si>
  <si>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</si>
  <si>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</si>
  <si>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</si>
  <si>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</si>
  <si>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</si>
  <si>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</si>
  <si>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</si>
  <si>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</si>
  <si>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</si>
  <si>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</si>
  <si>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</si>
  <si>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</si>
  <si>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</si>
  <si>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</si>
  <si>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</si>
  <si>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</si>
  <si>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</si>
  <si>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</si>
  <si>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</si>
  <si>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</si>
  <si>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</si>
  <si>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</si>
  <si>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</si>
  <si>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</si>
  <si>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</si>
  <si>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</si>
  <si>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</si>
  <si>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</si>
  <si>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</si>
  <si>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</si>
  <si>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</si>
  <si>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</si>
  <si>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</si>
  <si>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</si>
  <si>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</si>
  <si>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</si>
  <si>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</si>
  <si>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</si>
  <si>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</si>
  <si>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</si>
  <si>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</si>
  <si>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</si>
  <si>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</si>
  <si>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</si>
  <si>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</si>
  <si>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</si>
  <si>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</si>
  <si>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</si>
  <si>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</si>
  <si>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</si>
  <si>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</si>
  <si>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</si>
  <si>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</si>
  <si>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</si>
  <si>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</si>
  <si>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</si>
  <si>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</si>
  <si>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</si>
  <si>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</si>
  <si>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</si>
  <si>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</si>
  <si>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</si>
  <si>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</si>
  <si>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</si>
  <si>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</si>
  <si>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</si>
  <si>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</si>
  <si>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</si>
  <si>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</si>
  <si>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</si>
  <si>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</si>
  <si>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</si>
  <si>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</si>
  <si>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</si>
  <si>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</si>
  <si>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</si>
  <si>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</si>
  <si>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</si>
  <si>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</si>
  <si>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</si>
  <si>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</si>
  <si>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</si>
  <si>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</si>
  <si>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</si>
  <si>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</si>
  <si>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</si>
  <si>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</si>
  <si>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</si>
  <si>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</si>
  <si>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</si>
  <si>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</si>
  <si>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</si>
  <si>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</si>
  <si>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</si>
  <si>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</si>
  <si>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</si>
  <si>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</si>
  <si>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</si>
  <si>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</si>
  <si>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</si>
  <si>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</si>
  <si>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</si>
  <si>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</si>
  <si>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</si>
  <si>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</si>
  <si>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</si>
  <si>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</si>
  <si>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</si>
  <si>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</si>
  <si>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</si>
  <si>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</si>
  <si>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</si>
  <si>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</si>
  <si>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</si>
  <si>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</si>
  <si>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</si>
  <si>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</si>
  <si>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</si>
  <si>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</si>
  <si>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</si>
  <si>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</si>
  <si>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</si>
  <si>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</si>
  <si>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</si>
  <si>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</si>
  <si>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</si>
  <si>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</si>
  <si>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</si>
  <si>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</si>
  <si>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</si>
  <si>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</si>
  <si>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</si>
  <si>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</si>
  <si>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</si>
  <si>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</si>
  <si>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</si>
  <si>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</si>
  <si>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</si>
  <si>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</si>
  <si>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</si>
  <si>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</si>
  <si>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</si>
  <si>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</si>
  <si>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</si>
  <si>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</si>
  <si>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</si>
  <si>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</si>
  <si>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</si>
  <si>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</si>
  <si>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</si>
  <si>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</si>
  <si>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</si>
  <si>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</si>
  <si>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</si>
  <si>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</si>
  <si>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</si>
  <si>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</si>
  <si>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</si>
  <si>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</si>
  <si>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</si>
  <si>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</si>
  <si>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</si>
  <si>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</si>
  <si>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</si>
  <si>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</si>
  <si>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</si>
  <si>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</si>
  <si>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</si>
  <si>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</si>
  <si>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</si>
  <si>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</si>
  <si>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</si>
  <si>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</si>
  <si>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</si>
  <si>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</si>
  <si>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</si>
  <si>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</si>
  <si>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</si>
  <si>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</si>
  <si>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</si>
  <si>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</si>
  <si>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</si>
  <si>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</si>
  <si>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</si>
  <si>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</si>
  <si>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</si>
  <si>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</si>
  <si>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</si>
  <si>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</si>
  <si>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</si>
  <si>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</si>
  <si>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</si>
  <si>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</si>
  <si>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</si>
  <si>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</si>
  <si>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</si>
  <si>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</si>
  <si>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</si>
  <si>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</si>
  <si>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</si>
  <si>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</si>
  <si>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</si>
  <si>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</si>
  <si>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</si>
  <si>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</si>
  <si>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</si>
  <si>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</si>
  <si>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</si>
  <si>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</si>
  <si>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</si>
  <si>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</si>
  <si>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</si>
  <si>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</si>
  <si>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</si>
  <si>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</si>
  <si>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</si>
  <si>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</si>
  <si>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</si>
  <si>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</si>
  <si>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</si>
  <si>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</si>
  <si>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</si>
  <si>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</si>
  <si>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</si>
  <si>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</si>
  <si>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</si>
  <si>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</si>
  <si>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</si>
  <si>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</si>
  <si>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</si>
  <si>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</si>
  <si>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</si>
  <si>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</si>
  <si>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</si>
  <si>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</si>
  <si>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</si>
  <si>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</si>
  <si>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</si>
  <si>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</si>
  <si>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</si>
  <si>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</si>
  <si>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</si>
  <si>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</si>
  <si>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</si>
  <si>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</si>
  <si>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</si>
  <si>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</si>
  <si>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</si>
  <si>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</si>
  <si>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</si>
  <si>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</si>
  <si>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</si>
  <si>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</si>
  <si>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</si>
  <si>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</si>
  <si>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</si>
  <si>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</si>
  <si>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</si>
  <si>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</si>
  <si>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</si>
  <si>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</si>
  <si>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</si>
  <si>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</si>
  <si>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</si>
  <si>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</si>
  <si>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</si>
  <si>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</si>
  <si>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</si>
  <si>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</si>
  <si>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</si>
  <si>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</si>
  <si>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</si>
  <si>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</si>
  <si>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</si>
  <si>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</si>
  <si>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</si>
  <si>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</si>
  <si>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</si>
  <si>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</si>
  <si>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</si>
  <si>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</si>
  <si>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</si>
  <si>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</si>
  <si>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</si>
  <si>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</si>
  <si>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</si>
  <si>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</si>
  <si>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</si>
  <si>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</si>
  <si>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</si>
  <si>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</si>
  <si>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</si>
  <si>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</si>
  <si>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</si>
  <si>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</si>
  <si>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</si>
  <si>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</si>
  <si>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</si>
  <si>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</si>
  <si>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</si>
  <si>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</si>
  <si>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</si>
  <si>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</si>
  <si>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</si>
  <si>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</si>
  <si>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</si>
  <si>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</si>
  <si>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</si>
  <si>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</si>
  <si>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</si>
  <si>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</si>
  <si>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</si>
  <si>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</si>
  <si>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</si>
  <si>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</si>
  <si>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</si>
  <si>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</si>
  <si>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</si>
  <si>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</si>
  <si>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</si>
  <si>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</si>
  <si>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</si>
  <si>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</si>
  <si>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</si>
  <si>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</si>
  <si>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</si>
  <si>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</si>
  <si>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</si>
  <si>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</si>
  <si>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</si>
  <si>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</si>
  <si>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</si>
  <si>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</si>
  <si>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</si>
  <si>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</si>
  <si>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</si>
  <si>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</si>
  <si>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</si>
  <si>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</si>
  <si>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</si>
  <si>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</si>
  <si>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</si>
  <si>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</si>
  <si>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</si>
  <si>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</si>
  <si>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</si>
  <si>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</si>
  <si>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</si>
  <si>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</si>
  <si>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</si>
  <si>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</si>
  <si>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</si>
  <si>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</si>
  <si>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</si>
  <si>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</si>
  <si>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</si>
  <si>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</si>
  <si>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</si>
  <si>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</si>
  <si>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</si>
  <si>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</si>
  <si>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</si>
  <si>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</si>
  <si>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</si>
  <si>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</si>
  <si>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</si>
  <si>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</si>
  <si>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</si>
  <si>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</si>
  <si>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</si>
  <si>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</si>
  <si>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</si>
  <si>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</si>
  <si>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</si>
  <si>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</si>
  <si>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</si>
  <si>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</si>
  <si>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</si>
  <si>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</si>
  <si>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</si>
  <si>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</si>
  <si>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</si>
  <si>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</si>
  <si>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</si>
  <si>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</si>
  <si>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</si>
  <si>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</si>
  <si>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</si>
  <si>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</si>
  <si>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</si>
  <si>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</si>
  <si>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</si>
  <si>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</si>
  <si>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</si>
  <si>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</si>
  <si>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</si>
  <si>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</si>
  <si>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</si>
  <si>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</si>
  <si>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</si>
  <si>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</si>
  <si>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</si>
  <si>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</si>
  <si>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</si>
  <si>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</si>
  <si>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</si>
  <si>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</si>
  <si>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</si>
  <si>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</si>
  <si>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</si>
  <si>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</si>
  <si>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</si>
  <si>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</si>
  <si>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</si>
  <si>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</si>
  <si>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</si>
  <si>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</si>
  <si>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</si>
  <si>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</si>
  <si>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</si>
  <si>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</si>
  <si>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</si>
  <si>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</si>
  <si>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</si>
  <si>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</si>
  <si>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</si>
  <si>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</si>
  <si>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</si>
  <si>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</si>
  <si>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</si>
  <si>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</si>
  <si>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</si>
  <si>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</si>
  <si>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</si>
  <si>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</si>
  <si>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</si>
  <si>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</si>
  <si>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</si>
  <si>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</si>
  <si>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</si>
  <si>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</si>
  <si>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</si>
  <si>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</si>
  <si>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</si>
  <si>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</si>
  <si>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</si>
  <si>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</si>
  <si>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</si>
  <si>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</si>
  <si>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</si>
  <si>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</si>
  <si>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</si>
  <si>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</si>
  <si>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</si>
  <si>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</si>
  <si>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</si>
  <si>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</si>
  <si>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</si>
  <si>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</si>
  <si>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</si>
  <si>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</si>
  <si>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</si>
  <si>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</si>
  <si>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</si>
  <si>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</si>
  <si>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</si>
  <si>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</si>
  <si>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</si>
  <si>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</si>
  <si>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</si>
  <si>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</si>
  <si>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</si>
  <si>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</si>
  <si>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</si>
  <si>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</si>
  <si>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</si>
  <si>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</si>
  <si>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</si>
  <si>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</si>
  <si>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</si>
  <si>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</si>
  <si>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</si>
  <si>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</si>
  <si>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</si>
  <si>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</si>
  <si>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</si>
  <si>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</si>
  <si>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</si>
  <si>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</si>
  <si>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</si>
  <si>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</si>
  <si>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</si>
  <si>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</si>
  <si>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</si>
  <si>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</si>
  <si>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</si>
  <si>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</si>
  <si>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</si>
  <si>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</si>
  <si>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</si>
  <si>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</si>
  <si>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</si>
  <si>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</si>
  <si>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</si>
  <si>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</si>
  <si>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</si>
  <si>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</si>
  <si>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</si>
  <si>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</si>
  <si>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</si>
  <si>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</si>
  <si>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</si>
  <si>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</si>
  <si>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</si>
  <si>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</si>
  <si>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</si>
  <si>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</si>
  <si>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</si>
  <si>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</si>
  <si>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</si>
  <si>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</si>
  <si>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</si>
  <si>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</si>
  <si>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</si>
  <si>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</si>
  <si>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</si>
  <si>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</si>
  <si>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</si>
  <si>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</si>
  <si>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</si>
  <si>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</si>
  <si>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</si>
  <si>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</si>
  <si>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</si>
  <si>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</si>
  <si>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</si>
  <si>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</si>
  <si>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</si>
  <si>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</si>
  <si>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</si>
  <si>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</si>
  <si>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</si>
  <si>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</si>
  <si>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</si>
  <si>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</si>
  <si>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</si>
  <si>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</si>
  <si>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</si>
  <si>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</si>
  <si>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</si>
  <si>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</si>
  <si>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</si>
  <si>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</si>
  <si>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</si>
  <si>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</si>
  <si>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</si>
  <si>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</si>
  <si>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</si>
  <si>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</si>
  <si>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</si>
  <si>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</si>
  <si>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</si>
  <si>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</si>
  <si>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</si>
  <si>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</si>
  <si>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</si>
  <si>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</si>
  <si>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</si>
  <si>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</si>
  <si>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</si>
  <si>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</si>
  <si>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</si>
  <si>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</si>
  <si>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</si>
  <si>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</si>
  <si>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</si>
  <si>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</si>
  <si>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</si>
  <si>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</si>
  <si>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</si>
  <si>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</si>
  <si>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</si>
  <si>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</si>
  <si>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</si>
  <si>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</si>
  <si>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</si>
  <si>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</si>
  <si>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</si>
  <si>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</si>
  <si>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</si>
  <si>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</si>
  <si>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</si>
  <si>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</si>
  <si>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</si>
  <si>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</si>
  <si>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</si>
  <si>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</si>
  <si>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</si>
  <si>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</si>
  <si>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</si>
  <si>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</si>
  <si>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</si>
  <si>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</si>
  <si>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</si>
  <si>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</si>
  <si>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</si>
  <si>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</si>
  <si>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</si>
  <si>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</si>
  <si>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</si>
  <si>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</si>
  <si>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</si>
  <si>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</si>
  <si>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</si>
  <si>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</si>
  <si>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</si>
  <si>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</si>
  <si>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</si>
  <si>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</si>
  <si>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</si>
  <si>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</si>
  <si>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</si>
  <si>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</si>
  <si>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</si>
  <si>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</si>
  <si>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</si>
  <si>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</si>
  <si>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</si>
  <si>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</si>
  <si>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</si>
  <si>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</si>
  <si>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</si>
  <si>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</si>
  <si>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</si>
  <si>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</si>
  <si>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</si>
  <si>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</si>
  <si>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</si>
  <si>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</si>
  <si>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</si>
  <si>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</si>
  <si>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</si>
  <si>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</si>
  <si>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</si>
  <si>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</si>
  <si>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</si>
  <si>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</si>
  <si>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</si>
  <si>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</si>
  <si>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</si>
  <si>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</si>
  <si>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</si>
  <si>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</si>
  <si>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</si>
  <si>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</si>
  <si>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</si>
  <si>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</si>
  <si>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</si>
  <si>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</si>
  <si>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</si>
  <si>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</si>
  <si>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</si>
  <si>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</si>
  <si>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</si>
  <si>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</si>
  <si>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</si>
  <si>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</si>
  <si>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</si>
  <si>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</si>
  <si>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</si>
  <si>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</si>
  <si>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</si>
  <si>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</si>
  <si>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</si>
  <si>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</si>
  <si>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</si>
  <si>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</si>
  <si>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</si>
  <si>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</si>
  <si>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</si>
  <si>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</si>
  <si>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</si>
  <si>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</si>
  <si>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</si>
  <si>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</si>
  <si>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</si>
  <si>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</si>
  <si>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</si>
  <si>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</si>
  <si>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</si>
  <si>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</si>
  <si>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</si>
  <si>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</si>
  <si>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</si>
  <si>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</si>
  <si>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</si>
  <si>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</si>
  <si>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</si>
  <si>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</si>
  <si>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</si>
  <si>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</si>
  <si>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</si>
  <si>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</si>
  <si>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</si>
  <si>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</si>
  <si>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</si>
  <si>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</si>
  <si>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</si>
  <si>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</si>
  <si>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</si>
  <si>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</si>
  <si>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</si>
  <si>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</si>
  <si>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</si>
  <si>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</si>
  <si>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</si>
  <si>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</si>
  <si>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</si>
  <si>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</si>
  <si>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</si>
  <si>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</si>
  <si>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</si>
  <si>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</si>
  <si>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</si>
  <si>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</si>
  <si>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</si>
  <si>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</si>
  <si>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</si>
  <si>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</si>
  <si>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</si>
  <si>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</si>
  <si>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</si>
  <si>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</si>
  <si>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</si>
  <si>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</si>
  <si>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</si>
  <si>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</si>
  <si>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</si>
  <si>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</si>
  <si>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</si>
  <si>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</si>
  <si>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</si>
  <si>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</si>
  <si>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</si>
  <si>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</si>
  <si>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</si>
  <si>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</si>
  <si>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</si>
  <si>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</si>
  <si>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</si>
  <si>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</si>
  <si>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</si>
  <si>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</si>
  <si>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</si>
  <si>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</si>
  <si>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</si>
  <si>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</si>
  <si>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</si>
  <si>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</si>
  <si>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</si>
  <si>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</si>
  <si>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</si>
  <si>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</si>
  <si>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</si>
  <si>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</si>
  <si>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</si>
  <si>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</si>
  <si>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</si>
  <si>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</si>
  <si>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</si>
  <si>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</si>
  <si>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</si>
  <si>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</si>
  <si>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</si>
  <si>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</si>
  <si>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</si>
  <si>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</si>
  <si>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</si>
  <si>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</si>
  <si>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</si>
  <si>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</si>
  <si>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</si>
  <si>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</si>
  <si>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</si>
  <si>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</si>
  <si>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</si>
  <si>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</si>
  <si>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</si>
  <si>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</si>
  <si>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</si>
  <si>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</si>
  <si>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</si>
  <si>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</si>
  <si>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</si>
  <si>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</si>
  <si>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</si>
  <si>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</si>
  <si>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</si>
  <si>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</si>
  <si>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</si>
  <si>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</si>
  <si>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</si>
  <si>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</si>
  <si>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</si>
  <si>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</si>
  <si>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</si>
  <si>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</si>
  <si>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</si>
  <si>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</si>
  <si>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</si>
  <si>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</si>
  <si>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</si>
  <si>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</si>
  <si>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</si>
  <si>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</si>
  <si>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</si>
  <si>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</si>
  <si>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</si>
  <si>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</si>
  <si>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</si>
  <si>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</si>
  <si>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</si>
  <si>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</si>
  <si>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</si>
  <si>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</si>
  <si>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</si>
  <si>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</si>
  <si>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</si>
  <si>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</si>
  <si>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</si>
  <si>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</si>
  <si>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</si>
  <si>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</si>
  <si>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</si>
  <si>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</si>
  <si>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</si>
  <si>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</si>
  <si>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</si>
  <si>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</si>
  <si>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</si>
  <si>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</si>
  <si>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</si>
  <si>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</si>
  <si>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</si>
  <si>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</si>
  <si>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</si>
  <si>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</si>
  <si>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</si>
  <si>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</si>
  <si>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</si>
  <si>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</si>
  <si>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</si>
  <si>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</si>
  <si>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</si>
  <si>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</si>
  <si>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</si>
  <si>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</si>
  <si>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</si>
  <si>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</si>
  <si>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</si>
  <si>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</si>
  <si>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</si>
  <si>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</si>
  <si>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</si>
  <si>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</si>
  <si>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</si>
  <si>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</si>
  <si>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</si>
  <si>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</si>
  <si>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</si>
  <si>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</si>
  <si>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</si>
  <si>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</si>
  <si>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</si>
  <si>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</si>
  <si>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</si>
  <si>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</si>
  <si>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</si>
  <si>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</si>
  <si>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</si>
  <si>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</si>
  <si>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</si>
  <si>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</si>
  <si>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</si>
  <si>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</si>
  <si>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</si>
  <si>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</si>
  <si>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</si>
  <si>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</si>
  <si>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</si>
  <si>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</si>
  <si>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</si>
  <si>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</si>
  <si>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</si>
  <si>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</si>
  <si>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</si>
  <si>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</si>
  <si>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</si>
  <si>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</si>
  <si>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</si>
  <si>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</si>
  <si>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</si>
  <si>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</si>
  <si>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</si>
  <si>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</si>
  <si>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</si>
  <si>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</si>
  <si>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</si>
  <si>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</si>
  <si>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</si>
  <si>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</si>
  <si>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</si>
  <si>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</si>
  <si>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</si>
  <si>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</si>
  <si>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</si>
  <si>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</si>
  <si>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</si>
  <si>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</si>
  <si>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</si>
  <si>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</si>
  <si>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</si>
  <si>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</si>
  <si>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</si>
  <si>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</si>
  <si>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</si>
  <si>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</si>
  <si>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</si>
  <si>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</si>
  <si>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</si>
  <si>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</si>
  <si>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</si>
  <si>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</si>
  <si>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</si>
  <si>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</si>
  <si>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</si>
  <si>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</si>
  <si>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</si>
  <si>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</si>
  <si>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</si>
  <si>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</si>
  <si>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</si>
  <si>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</si>
  <si>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</si>
  <si>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</si>
  <si>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</si>
  <si>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</si>
  <si>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</si>
  <si>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</si>
  <si>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</si>
  <si>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</si>
  <si>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</si>
  <si>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</si>
  <si>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</si>
  <si>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</si>
  <si>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</si>
  <si>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</si>
  <si>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</si>
  <si>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</si>
  <si>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</si>
  <si>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</si>
  <si>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</si>
  <si>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</si>
  <si>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</si>
  <si>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</si>
  <si>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</si>
  <si>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</si>
  <si>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</si>
  <si>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</si>
  <si>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</si>
  <si>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</si>
  <si>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</si>
  <si>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</si>
  <si>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</si>
  <si>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</si>
  <si>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</si>
  <si>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</si>
  <si>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</si>
  <si>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</si>
  <si>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</si>
  <si>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</si>
  <si>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</si>
  <si>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</si>
  <si>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</si>
  <si>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</si>
  <si>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</si>
  <si>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</si>
  <si>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</si>
  <si>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</si>
  <si>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</si>
  <si>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</si>
  <si>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</si>
  <si>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</si>
  <si>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</si>
  <si>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</si>
  <si>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</si>
  <si>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</si>
  <si>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</si>
  <si>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</si>
  <si>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</si>
  <si>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</si>
  <si>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</si>
  <si>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</si>
  <si>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</si>
  <si>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</si>
  <si>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</si>
  <si>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</si>
  <si>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</si>
  <si>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</si>
  <si>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</si>
  <si>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</si>
  <si>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</si>
  <si>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</si>
  <si>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</si>
  <si>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</si>
  <si>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</si>
  <si>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</si>
  <si>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</si>
  <si>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</si>
  <si>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</si>
  <si>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</si>
  <si>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</si>
  <si>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</si>
  <si>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</si>
  <si>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</si>
  <si>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</si>
  <si>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</si>
  <si>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</si>
  <si>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</si>
  <si>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</si>
  <si>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</si>
  <si>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</si>
  <si>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</si>
  <si>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</si>
  <si>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</si>
  <si>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</si>
  <si>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</si>
  <si>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</si>
  <si>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</si>
  <si>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</si>
  <si>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今村　なお美</t>
    <rPh sb="0" eb="2">
      <t>イマムラ</t>
    </rPh>
    <rPh sb="5" eb="6">
      <t>ミ</t>
    </rPh>
    <phoneticPr fontId="1"/>
  </si>
  <si>
    <t>施設長</t>
    <rPh sb="0" eb="2">
      <t>シセツ</t>
    </rPh>
    <rPh sb="2" eb="3">
      <t>チョウ</t>
    </rPh>
    <phoneticPr fontId="1"/>
  </si>
  <si>
    <t>２　法人</t>
  </si>
  <si>
    <t>５　営利法人</t>
  </si>
  <si>
    <t>かぶしきがいしゃ　あねしす</t>
    <phoneticPr fontId="1"/>
  </si>
  <si>
    <t>株式会社　アネシス</t>
    <rPh sb="0" eb="4">
      <t>カブシキガイシャ</t>
    </rPh>
    <phoneticPr fontId="1"/>
  </si>
  <si>
    <t>7450001006234</t>
    <phoneticPr fontId="1"/>
  </si>
  <si>
    <t>北海道旭川市末広2条14丁目1番19号</t>
    <rPh sb="0" eb="8">
      <t>ホッカイドウアサヒカワシスエヒロ</t>
    </rPh>
    <rPh sb="18" eb="19">
      <t>ゴウ</t>
    </rPh>
    <phoneticPr fontId="1"/>
  </si>
  <si>
    <t>0166</t>
    <phoneticPr fontId="1"/>
  </si>
  <si>
    <t>57</t>
    <phoneticPr fontId="1"/>
  </si>
  <si>
    <t>9961</t>
    <phoneticPr fontId="1"/>
  </si>
  <si>
    <t>9962</t>
    <phoneticPr fontId="1"/>
  </si>
  <si>
    <t>anesis-imamura</t>
    <phoneticPr fontId="1"/>
  </si>
  <si>
    <t>amail.plala.or.jp</t>
    <phoneticPr fontId="1"/>
  </si>
  <si>
    <t>http://</t>
  </si>
  <si>
    <t>anshin-kan.com/</t>
    <phoneticPr fontId="1"/>
  </si>
  <si>
    <t>代表取締役</t>
    <rPh sb="0" eb="2">
      <t>ダイヒョウ</t>
    </rPh>
    <rPh sb="2" eb="5">
      <t>トリシマリヤク</t>
    </rPh>
    <phoneticPr fontId="1"/>
  </si>
  <si>
    <t>じゅうたくがたゆうりょうろうじんほーむ　あんしんかん　2</t>
    <phoneticPr fontId="1"/>
  </si>
  <si>
    <t>住宅型有料老人ホーム　あんしん館　2</t>
    <rPh sb="0" eb="7">
      <t>ジュウタクガタユウリョウロウジン</t>
    </rPh>
    <rPh sb="15" eb="16">
      <t>カン</t>
    </rPh>
    <phoneticPr fontId="1"/>
  </si>
  <si>
    <t>北海道旭川市末広2条14丁目1番22号</t>
    <rPh sb="0" eb="8">
      <t>ホッカイドウアサヒカワシスエヒロ</t>
    </rPh>
    <rPh sb="18" eb="19">
      <t>ゴウ</t>
    </rPh>
    <phoneticPr fontId="1"/>
  </si>
  <si>
    <t>旭川</t>
    <rPh sb="0" eb="2">
      <t>アサヒカワ</t>
    </rPh>
    <phoneticPr fontId="1"/>
  </si>
  <si>
    <t>旭川駅前より道北バス（6・7・8・11・12・17番）乗車時間20分、末広1条12丁目で下車。
バス停から徒歩5分程度。
自動車利用の場合は旭川駅より約20分。</t>
    <rPh sb="0" eb="3">
      <t>アサヒカワエキ</t>
    </rPh>
    <rPh sb="3" eb="4">
      <t>マエ</t>
    </rPh>
    <rPh sb="6" eb="8">
      <t>ドウホク</t>
    </rPh>
    <rPh sb="25" eb="26">
      <t>バン</t>
    </rPh>
    <rPh sb="27" eb="29">
      <t>ジョウシャ</t>
    </rPh>
    <rPh sb="29" eb="31">
      <t>ジカン</t>
    </rPh>
    <rPh sb="33" eb="34">
      <t>フン</t>
    </rPh>
    <rPh sb="35" eb="37">
      <t>スエヒロ</t>
    </rPh>
    <rPh sb="38" eb="39">
      <t>ジョウ</t>
    </rPh>
    <rPh sb="41" eb="43">
      <t>チョウメ</t>
    </rPh>
    <rPh sb="44" eb="46">
      <t>ゲシャ</t>
    </rPh>
    <rPh sb="50" eb="51">
      <t>テイ</t>
    </rPh>
    <rPh sb="53" eb="55">
      <t>トホ</t>
    </rPh>
    <rPh sb="56" eb="57">
      <t>フン</t>
    </rPh>
    <rPh sb="57" eb="59">
      <t>テイド</t>
    </rPh>
    <rPh sb="61" eb="64">
      <t>ジドウシャ</t>
    </rPh>
    <rPh sb="64" eb="66">
      <t>リヨウ</t>
    </rPh>
    <rPh sb="67" eb="69">
      <t>バアイ</t>
    </rPh>
    <rPh sb="70" eb="73">
      <t>アサヒカワエキ</t>
    </rPh>
    <rPh sb="75" eb="76">
      <t>ヤク</t>
    </rPh>
    <rPh sb="78" eb="79">
      <t>フン</t>
    </rPh>
    <phoneticPr fontId="1"/>
  </si>
  <si>
    <t>9971</t>
    <phoneticPr fontId="1"/>
  </si>
  <si>
    <t>9991</t>
    <phoneticPr fontId="1"/>
  </si>
  <si>
    <t>３　住宅型</t>
  </si>
  <si>
    <t>１　事業者が自ら所有する土地</t>
  </si>
  <si>
    <t>３　その他</t>
  </si>
  <si>
    <t>木造</t>
    <rPh sb="0" eb="2">
      <t>モクゾウ</t>
    </rPh>
    <phoneticPr fontId="1"/>
  </si>
  <si>
    <t>３　木造</t>
  </si>
  <si>
    <t>１　事業者が自ら所有する建物</t>
  </si>
  <si>
    <t>２　相部屋あり</t>
  </si>
  <si>
    <t>１　あり</t>
  </si>
  <si>
    <t>２　なし</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</si>
  <si>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</si>
  <si>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</si>
  <si>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</si>
  <si>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</si>
  <si>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入居されている方への食事の提供、その他日常生活上必要な便宜を図り、協力医療機関や居宅介護サービス事業者と連携し、日々安心した生活が維持できるよう努めてまいります。</t>
    <rPh sb="0" eb="2">
      <t>ニュウキョ</t>
    </rPh>
    <rPh sb="7" eb="8">
      <t>カタ</t>
    </rPh>
    <rPh sb="10" eb="12">
      <t>ショクジ</t>
    </rPh>
    <rPh sb="13" eb="15">
      <t>テイキョウ</t>
    </rPh>
    <rPh sb="18" eb="19">
      <t>タ</t>
    </rPh>
    <rPh sb="19" eb="21">
      <t>ニチジョウ</t>
    </rPh>
    <rPh sb="21" eb="23">
      <t>セイカツ</t>
    </rPh>
    <rPh sb="23" eb="24">
      <t>ジョウ</t>
    </rPh>
    <rPh sb="24" eb="26">
      <t>ヒツヨウ</t>
    </rPh>
    <rPh sb="27" eb="29">
      <t>ベンギ</t>
    </rPh>
    <rPh sb="30" eb="31">
      <t>ハカ</t>
    </rPh>
    <rPh sb="33" eb="39">
      <t>キョウリョクイリョウキカン</t>
    </rPh>
    <rPh sb="40" eb="42">
      <t>キョタク</t>
    </rPh>
    <rPh sb="42" eb="44">
      <t>カイゴ</t>
    </rPh>
    <rPh sb="48" eb="50">
      <t>ジギョウ</t>
    </rPh>
    <rPh sb="50" eb="51">
      <t>シャ</t>
    </rPh>
    <rPh sb="52" eb="54">
      <t>レンケイ</t>
    </rPh>
    <rPh sb="56" eb="58">
      <t>ヒビ</t>
    </rPh>
    <rPh sb="58" eb="60">
      <t>アンシン</t>
    </rPh>
    <rPh sb="62" eb="64">
      <t>セイカツ</t>
    </rPh>
    <rPh sb="65" eb="67">
      <t>イジ</t>
    </rPh>
    <rPh sb="72" eb="73">
      <t>ツト</t>
    </rPh>
    <phoneticPr fontId="1"/>
  </si>
  <si>
    <t>多くの時間を同じ空間で過ごし、小さな変化を見逃すことなく、サービスの提供を受ける側の気持ちを十分に汲み取ることができるよう会話、信頼を大切にしています。</t>
    <rPh sb="0" eb="1">
      <t>オオ</t>
    </rPh>
    <rPh sb="3" eb="5">
      <t>ジカン</t>
    </rPh>
    <rPh sb="6" eb="7">
      <t>オナ</t>
    </rPh>
    <rPh sb="8" eb="10">
      <t>クウカン</t>
    </rPh>
    <rPh sb="11" eb="12">
      <t>ス</t>
    </rPh>
    <rPh sb="15" eb="16">
      <t>チイ</t>
    </rPh>
    <rPh sb="18" eb="20">
      <t>ヘンカ</t>
    </rPh>
    <rPh sb="21" eb="23">
      <t>ミノガ</t>
    </rPh>
    <rPh sb="34" eb="36">
      <t>テイキョウ</t>
    </rPh>
    <rPh sb="37" eb="38">
      <t>ウ</t>
    </rPh>
    <rPh sb="40" eb="41">
      <t>ガワ</t>
    </rPh>
    <rPh sb="42" eb="44">
      <t>キモ</t>
    </rPh>
    <rPh sb="46" eb="48">
      <t>ジュウブン</t>
    </rPh>
    <rPh sb="49" eb="50">
      <t>ク</t>
    </rPh>
    <rPh sb="51" eb="52">
      <t>ト</t>
    </rPh>
    <rPh sb="61" eb="63">
      <t>カイワ</t>
    </rPh>
    <rPh sb="64" eb="66">
      <t>シンライ</t>
    </rPh>
    <rPh sb="67" eb="69">
      <t>タイセツ</t>
    </rPh>
    <phoneticPr fontId="1"/>
  </si>
  <si>
    <t>１　自ら実施</t>
  </si>
  <si>
    <t>○</t>
  </si>
  <si>
    <t>医療法人社団　博彰会　佐野病院</t>
    <rPh sb="0" eb="6">
      <t>イリョウホウジンシャダン</t>
    </rPh>
    <rPh sb="7" eb="8">
      <t>ハク</t>
    </rPh>
    <rPh sb="8" eb="9">
      <t>ショウ</t>
    </rPh>
    <rPh sb="9" eb="10">
      <t>カイ</t>
    </rPh>
    <rPh sb="11" eb="15">
      <t>サノビョウイン</t>
    </rPh>
    <phoneticPr fontId="1"/>
  </si>
  <si>
    <t>旭川市末広3条3丁目1番15号</t>
    <rPh sb="0" eb="2">
      <t>アサヒカワ</t>
    </rPh>
    <rPh sb="2" eb="3">
      <t>シ</t>
    </rPh>
    <rPh sb="3" eb="5">
      <t>スエヒロ</t>
    </rPh>
    <rPh sb="6" eb="7">
      <t>ジョウ</t>
    </rPh>
    <rPh sb="8" eb="10">
      <t>チョウメ</t>
    </rPh>
    <rPh sb="11" eb="12">
      <t>バン</t>
    </rPh>
    <rPh sb="14" eb="15">
      <t>ゴウ</t>
    </rPh>
    <phoneticPr fontId="1"/>
  </si>
  <si>
    <t>内科、アレルギー科、呼吸器科など</t>
    <rPh sb="0" eb="2">
      <t>ナイカ</t>
    </rPh>
    <rPh sb="8" eb="9">
      <t>カ</t>
    </rPh>
    <rPh sb="10" eb="14">
      <t>コキュウキカ</t>
    </rPh>
    <phoneticPr fontId="1"/>
  </si>
  <si>
    <t>訪問診療、予防接種、体調不良時の相談等</t>
    <rPh sb="0" eb="4">
      <t>ホウモンシンリョウ</t>
    </rPh>
    <rPh sb="5" eb="9">
      <t>ヨボウセッシュ</t>
    </rPh>
    <rPh sb="10" eb="15">
      <t>タイチョウフリョウジ</t>
    </rPh>
    <rPh sb="16" eb="18">
      <t>ソウダン</t>
    </rPh>
    <rPh sb="18" eb="19">
      <t>トウ</t>
    </rPh>
    <phoneticPr fontId="1"/>
  </si>
  <si>
    <t>医療法人社団　林歯科医院</t>
    <rPh sb="0" eb="6">
      <t>イリョウホウジンシャダン</t>
    </rPh>
    <rPh sb="7" eb="10">
      <t>ハヤシシカ</t>
    </rPh>
    <rPh sb="10" eb="12">
      <t>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</si>
  <si>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</si>
  <si>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訪問診療による歯の治療等</t>
    <rPh sb="0" eb="2">
      <t>ホウモン</t>
    </rPh>
    <rPh sb="2" eb="4">
      <t>シンリョウ</t>
    </rPh>
    <rPh sb="7" eb="8">
      <t>ハ</t>
    </rPh>
    <rPh sb="9" eb="11">
      <t>チリョウ</t>
    </rPh>
    <rPh sb="11" eb="12">
      <t>トウ</t>
    </rPh>
    <phoneticPr fontId="1"/>
  </si>
  <si>
    <t>身体状況など場合によっては可能</t>
    <rPh sb="0" eb="2">
      <t>シンタイ</t>
    </rPh>
    <rPh sb="2" eb="4">
      <t>ジョウキョウ</t>
    </rPh>
    <rPh sb="6" eb="8">
      <t>バアイ</t>
    </rPh>
    <rPh sb="13" eb="15">
      <t>カノウ</t>
    </rPh>
    <phoneticPr fontId="1"/>
  </si>
  <si>
    <t>ご本人、ご家族の希望を踏まえ介護させていただく状況を考慮しながら決定します。</t>
    <rPh sb="1" eb="3">
      <t>ホンニン</t>
    </rPh>
    <rPh sb="5" eb="7">
      <t>カゾク</t>
    </rPh>
    <rPh sb="8" eb="10">
      <t>キボウ</t>
    </rPh>
    <rPh sb="11" eb="12">
      <t>フ</t>
    </rPh>
    <rPh sb="14" eb="16">
      <t>カイゴ</t>
    </rPh>
    <rPh sb="23" eb="25">
      <t>ジョウキョウ</t>
    </rPh>
    <rPh sb="26" eb="28">
      <t>コウリョ</t>
    </rPh>
    <rPh sb="32" eb="34">
      <t>ケッテイ</t>
    </rPh>
    <phoneticPr fontId="1"/>
  </si>
  <si>
    <t>特別な手続きはありません。
〇月〇日、A室からB室へ移動となり、荷物の移動を以って完了とする。</t>
    <rPh sb="0" eb="2">
      <t>トクベツ</t>
    </rPh>
    <rPh sb="3" eb="5">
      <t>テツヅ</t>
    </rPh>
    <rPh sb="15" eb="16">
      <t>ガツ</t>
    </rPh>
    <rPh sb="17" eb="18">
      <t>ヒ</t>
    </rPh>
    <rPh sb="20" eb="21">
      <t>シツ</t>
    </rPh>
    <rPh sb="24" eb="25">
      <t>シツ</t>
    </rPh>
    <rPh sb="26" eb="28">
      <t>イドウ</t>
    </rPh>
    <rPh sb="32" eb="34">
      <t>ニモツ</t>
    </rPh>
    <rPh sb="35" eb="37">
      <t>イドウ</t>
    </rPh>
    <rPh sb="38" eb="39">
      <t>モ</t>
    </rPh>
    <rPh sb="41" eb="43">
      <t>カンリョウ</t>
    </rPh>
    <phoneticPr fontId="1"/>
  </si>
  <si>
    <t>〇月〇日、利用権も移動となります。</t>
    <rPh sb="1" eb="2">
      <t>ガツ</t>
    </rPh>
    <rPh sb="3" eb="4">
      <t>ヒ</t>
    </rPh>
    <rPh sb="5" eb="8">
      <t>リヨウケン</t>
    </rPh>
    <rPh sb="9" eb="11">
      <t>イドウ</t>
    </rPh>
    <phoneticPr fontId="1"/>
  </si>
  <si>
    <t>全ての場合に変更があるわけではありません。タイプによっては面積も違います。</t>
    <rPh sb="0" eb="1">
      <t>スベ</t>
    </rPh>
    <rPh sb="3" eb="5">
      <t>バアイ</t>
    </rPh>
    <rPh sb="6" eb="8">
      <t>ヘンコウ</t>
    </rPh>
    <rPh sb="29" eb="31">
      <t>メンセキ</t>
    </rPh>
    <rPh sb="32" eb="33">
      <t>チガ</t>
    </rPh>
    <phoneticPr fontId="1"/>
  </si>
  <si>
    <t>・継続的な医療の治療を必要としない方
・暴力などで他人に迷惑をかけない方</t>
    <rPh sb="1" eb="4">
      <t>ケイゾクテキ</t>
    </rPh>
    <rPh sb="5" eb="7">
      <t>イリョウ</t>
    </rPh>
    <rPh sb="8" eb="10">
      <t>チリョウ</t>
    </rPh>
    <rPh sb="11" eb="13">
      <t>ヒツヨウ</t>
    </rPh>
    <rPh sb="17" eb="18">
      <t>カタ</t>
    </rPh>
    <rPh sb="20" eb="22">
      <t>ボウリョク</t>
    </rPh>
    <rPh sb="25" eb="27">
      <t>タニン</t>
    </rPh>
    <rPh sb="28" eb="30">
      <t>メイワク</t>
    </rPh>
    <rPh sb="35" eb="36">
      <t>カタ</t>
    </rPh>
    <phoneticPr fontId="1"/>
  </si>
  <si>
    <t>・自傷行為、他害行為等が認められる場合
・日常的に医療行為が必要になった場合など</t>
    <rPh sb="1" eb="3">
      <t>ジショウ</t>
    </rPh>
    <rPh sb="3" eb="5">
      <t>コウイ</t>
    </rPh>
    <rPh sb="6" eb="8">
      <t>タガイ</t>
    </rPh>
    <rPh sb="8" eb="10">
      <t>コウイ</t>
    </rPh>
    <rPh sb="10" eb="11">
      <t>トウ</t>
    </rPh>
    <rPh sb="12" eb="13">
      <t>ミト</t>
    </rPh>
    <rPh sb="17" eb="19">
      <t>バアイ</t>
    </rPh>
    <rPh sb="21" eb="24">
      <t>ニチジョウテキ</t>
    </rPh>
    <rPh sb="25" eb="27">
      <t>イリョウ</t>
    </rPh>
    <rPh sb="27" eb="29">
      <t>コウイ</t>
    </rPh>
    <rPh sb="30" eb="32">
      <t>ヒツヨウ</t>
    </rPh>
    <rPh sb="36" eb="38">
      <t>バアイ</t>
    </rPh>
    <phoneticPr fontId="1"/>
  </si>
  <si>
    <t>宿泊、入浴、食事など日常生活の体験</t>
    <rPh sb="0" eb="2">
      <t>シュクハク</t>
    </rPh>
    <rPh sb="3" eb="5">
      <t>ニュウヨク</t>
    </rPh>
    <rPh sb="6" eb="8">
      <t>ショクジ</t>
    </rPh>
    <rPh sb="10" eb="12">
      <t>ニチジョウ</t>
    </rPh>
    <rPh sb="12" eb="14">
      <t>セイカツ</t>
    </rPh>
    <rPh sb="15" eb="17">
      <t>タイケン</t>
    </rPh>
    <phoneticPr fontId="1"/>
  </si>
  <si>
    <t>１　利用権方式</t>
  </si>
  <si>
    <t>２　一部前払い・一部月払い方式</t>
  </si>
  <si>
    <t>２　日割り計算で減額</t>
  </si>
  <si>
    <t>経済事情による物価の変動、近隣同業者と比べ著しく違いが生じた時など。</t>
    <rPh sb="0" eb="2">
      <t>ケイザイ</t>
    </rPh>
    <rPh sb="2" eb="4">
      <t>ジジョウ</t>
    </rPh>
    <rPh sb="7" eb="9">
      <t>ブッカ</t>
    </rPh>
    <rPh sb="10" eb="12">
      <t>ヘンドウ</t>
    </rPh>
    <rPh sb="13" eb="15">
      <t>キンリン</t>
    </rPh>
    <rPh sb="15" eb="18">
      <t>ドウギョウシャ</t>
    </rPh>
    <rPh sb="19" eb="20">
      <t>クラ</t>
    </rPh>
    <rPh sb="21" eb="22">
      <t>イチジル</t>
    </rPh>
    <rPh sb="24" eb="25">
      <t>チガ</t>
    </rPh>
    <rPh sb="27" eb="28">
      <t>ショウ</t>
    </rPh>
    <rPh sb="30" eb="31">
      <t>トキ</t>
    </rPh>
    <phoneticPr fontId="1"/>
  </si>
  <si>
    <t>運営懇談会において協議する。</t>
    <rPh sb="0" eb="2">
      <t>ウンエイ</t>
    </rPh>
    <rPh sb="2" eb="5">
      <t>コンダンカイ</t>
    </rPh>
    <rPh sb="9" eb="11">
      <t>キョウギ</t>
    </rPh>
    <phoneticPr fontId="1"/>
  </si>
  <si>
    <t>近傍の同種住宅より算定。建物の維持、整備、修繕費などを勘案。</t>
    <rPh sb="0" eb="2">
      <t>キンボウ</t>
    </rPh>
    <rPh sb="3" eb="5">
      <t>ドウシュ</t>
    </rPh>
    <rPh sb="5" eb="7">
      <t>ジュウタク</t>
    </rPh>
    <rPh sb="9" eb="11">
      <t>サンテイ</t>
    </rPh>
    <rPh sb="12" eb="14">
      <t>タテモノ</t>
    </rPh>
    <rPh sb="15" eb="17">
      <t>イジ</t>
    </rPh>
    <rPh sb="18" eb="20">
      <t>セイビ</t>
    </rPh>
    <rPh sb="21" eb="24">
      <t>シュウゼンヒ</t>
    </rPh>
    <rPh sb="27" eb="29">
      <t>カンアン</t>
    </rPh>
    <phoneticPr fontId="1"/>
  </si>
  <si>
    <t>共有部分の設備維持、その他事務経費、非常災害時訓練等体制整備に係る経費</t>
    <rPh sb="0" eb="2">
      <t>キョウユウ</t>
    </rPh>
    <rPh sb="2" eb="4">
      <t>ブブン</t>
    </rPh>
    <rPh sb="5" eb="7">
      <t>セツビ</t>
    </rPh>
    <rPh sb="7" eb="9">
      <t>イジ</t>
    </rPh>
    <rPh sb="12" eb="13">
      <t>タ</t>
    </rPh>
    <rPh sb="13" eb="15">
      <t>ジム</t>
    </rPh>
    <rPh sb="15" eb="17">
      <t>ケイヒ</t>
    </rPh>
    <rPh sb="18" eb="20">
      <t>ヒジョウ</t>
    </rPh>
    <rPh sb="20" eb="22">
      <t>サイガイ</t>
    </rPh>
    <rPh sb="22" eb="23">
      <t>ジ</t>
    </rPh>
    <rPh sb="23" eb="25">
      <t>クンレン</t>
    </rPh>
    <rPh sb="25" eb="26">
      <t>トウ</t>
    </rPh>
    <rPh sb="26" eb="28">
      <t>タイセイ</t>
    </rPh>
    <rPh sb="28" eb="30">
      <t>セイビ</t>
    </rPh>
    <rPh sb="31" eb="32">
      <t>カカワ</t>
    </rPh>
    <rPh sb="33" eb="35">
      <t>ケイヒ</t>
    </rPh>
    <phoneticPr fontId="1"/>
  </si>
  <si>
    <t>朝食350円、昼食450円、夕食550円で予算化。
一日1,350円×30日で算定。</t>
    <rPh sb="0" eb="2">
      <t>チョウショク</t>
    </rPh>
    <rPh sb="5" eb="6">
      <t>エン</t>
    </rPh>
    <rPh sb="7" eb="9">
      <t>チュウショク</t>
    </rPh>
    <rPh sb="12" eb="13">
      <t>エン</t>
    </rPh>
    <rPh sb="14" eb="16">
      <t>ユウショク</t>
    </rPh>
    <rPh sb="19" eb="20">
      <t>エン</t>
    </rPh>
    <rPh sb="21" eb="24">
      <t>ヨサンカ</t>
    </rPh>
    <rPh sb="26" eb="28">
      <t>イチニチ</t>
    </rPh>
    <rPh sb="33" eb="34">
      <t>エン</t>
    </rPh>
    <rPh sb="37" eb="38">
      <t>ヒ</t>
    </rPh>
    <rPh sb="39" eb="41">
      <t>サンテイ</t>
    </rPh>
    <phoneticPr fontId="1"/>
  </si>
  <si>
    <t>入居者居室、共有設備、共有スペースの水道、電気、ガス、及び灯油等の積算料金を利用者数で除した。</t>
    <rPh sb="0" eb="3">
      <t>ニュウキョシャ</t>
    </rPh>
    <rPh sb="3" eb="5">
      <t>キョシツ</t>
    </rPh>
    <rPh sb="6" eb="8">
      <t>キョウユウ</t>
    </rPh>
    <rPh sb="8" eb="10">
      <t>セツビ</t>
    </rPh>
    <rPh sb="11" eb="13">
      <t>キョウユウ</t>
    </rPh>
    <rPh sb="18" eb="20">
      <t>スイドウ</t>
    </rPh>
    <rPh sb="21" eb="23">
      <t>デンキ</t>
    </rPh>
    <rPh sb="27" eb="28">
      <t>オヨ</t>
    </rPh>
    <rPh sb="29" eb="31">
      <t>トウユ</t>
    </rPh>
    <rPh sb="31" eb="32">
      <t>トウ</t>
    </rPh>
    <rPh sb="33" eb="35">
      <t>セキサン</t>
    </rPh>
    <rPh sb="35" eb="37">
      <t>リョウキン</t>
    </rPh>
    <rPh sb="38" eb="40">
      <t>リヨウ</t>
    </rPh>
    <rPh sb="40" eb="41">
      <t>シャ</t>
    </rPh>
    <rPh sb="41" eb="42">
      <t>スウ</t>
    </rPh>
    <rPh sb="43" eb="44">
      <t>ジョ</t>
    </rPh>
    <phoneticPr fontId="1"/>
  </si>
  <si>
    <t>訪問診療、訪問理美容、おむつ代等に係る費用は各人支払い。</t>
    <rPh sb="0" eb="2">
      <t>ホウモン</t>
    </rPh>
    <rPh sb="2" eb="4">
      <t>シンリョウ</t>
    </rPh>
    <rPh sb="5" eb="7">
      <t>ホウモン</t>
    </rPh>
    <rPh sb="7" eb="10">
      <t>リビヨウ</t>
    </rPh>
    <rPh sb="14" eb="15">
      <t>ダイ</t>
    </rPh>
    <rPh sb="15" eb="16">
      <t>トウ</t>
    </rPh>
    <rPh sb="17" eb="18">
      <t>カカワ</t>
    </rPh>
    <rPh sb="19" eb="21">
      <t>ヒヨウ</t>
    </rPh>
    <rPh sb="22" eb="24">
      <t>カクジン</t>
    </rPh>
    <rPh sb="24" eb="26">
      <t>シハラ</t>
    </rPh>
    <phoneticPr fontId="1"/>
  </si>
  <si>
    <t>継続的な医療による治療が必要となり、退院の見込みがない等の申し出。</t>
    <rPh sb="0" eb="3">
      <t>ケイゾクテキ</t>
    </rPh>
    <rPh sb="4" eb="6">
      <t>イリョウ</t>
    </rPh>
    <rPh sb="9" eb="11">
      <t>チリョウ</t>
    </rPh>
    <rPh sb="12" eb="14">
      <t>ヒツヨウ</t>
    </rPh>
    <rPh sb="18" eb="20">
      <t>タイイン</t>
    </rPh>
    <rPh sb="21" eb="23">
      <t>ミコ</t>
    </rPh>
    <rPh sb="27" eb="28">
      <t>トウ</t>
    </rPh>
    <rPh sb="29" eb="30">
      <t>モウ</t>
    </rPh>
    <rPh sb="31" eb="32">
      <t>デ</t>
    </rPh>
    <phoneticPr fontId="1"/>
  </si>
  <si>
    <t>有料老人ホーム　あんしん館</t>
    <rPh sb="0" eb="4">
      <t>ユウリョウロウジン</t>
    </rPh>
    <rPh sb="12" eb="13">
      <t>カン</t>
    </rPh>
    <phoneticPr fontId="1"/>
  </si>
  <si>
    <t>土曜日　日曜日　祝祭日</t>
    <rPh sb="0" eb="3">
      <t>ドヨウビ</t>
    </rPh>
    <rPh sb="4" eb="7">
      <t>ニチヨウビ</t>
    </rPh>
    <rPh sb="8" eb="11">
      <t>シュクサイジツ</t>
    </rPh>
    <phoneticPr fontId="1"/>
  </si>
  <si>
    <t>身体、財物の損害賠償</t>
    <rPh sb="0" eb="2">
      <t>シンタイ</t>
    </rPh>
    <rPh sb="3" eb="5">
      <t>ザイブツ</t>
    </rPh>
    <rPh sb="6" eb="10">
      <t>ソンガイバイショウ</t>
    </rPh>
    <phoneticPr fontId="1"/>
  </si>
  <si>
    <t>事業活動総合保険、傷害保険加入</t>
    <rPh sb="0" eb="2">
      <t>ジギョウ</t>
    </rPh>
    <rPh sb="2" eb="4">
      <t>カツドウ</t>
    </rPh>
    <rPh sb="4" eb="6">
      <t>ソウゴウ</t>
    </rPh>
    <rPh sb="6" eb="8">
      <t>ホケン</t>
    </rPh>
    <rPh sb="9" eb="11">
      <t>ショウガイ</t>
    </rPh>
    <rPh sb="11" eb="13">
      <t>ホケン</t>
    </rPh>
    <rPh sb="13" eb="15">
      <t>カニュウ</t>
    </rPh>
    <phoneticPr fontId="1"/>
  </si>
  <si>
    <t>１　入居希望者に公開</t>
  </si>
  <si>
    <t>１　適合している（代替措置）</t>
  </si>
  <si>
    <t>訪問介護事業所
りあん</t>
    <rPh sb="0" eb="2">
      <t>ホウモン</t>
    </rPh>
    <rPh sb="2" eb="4">
      <t>カイゴ</t>
    </rPh>
    <rPh sb="4" eb="7">
      <t>ジギョウショ</t>
    </rPh>
    <phoneticPr fontId="1"/>
  </si>
  <si>
    <t>介護保険サービスを利用</t>
    <rPh sb="0" eb="4">
      <t>カイゴホケン</t>
    </rPh>
    <rPh sb="9" eb="11">
      <t>リヨウ</t>
    </rPh>
    <phoneticPr fontId="1"/>
  </si>
  <si>
    <t>使用分を後日請求</t>
    <rPh sb="0" eb="2">
      <t>シヨウ</t>
    </rPh>
    <rPh sb="2" eb="3">
      <t>ブン</t>
    </rPh>
    <rPh sb="4" eb="6">
      <t>ゴジツ</t>
    </rPh>
    <rPh sb="6" eb="8">
      <t>セイキュウ</t>
    </rPh>
    <phoneticPr fontId="1"/>
  </si>
  <si>
    <t>ご家族が同行できない、耳が遠いなどの理由で付き添いが必要な通院は同行可能です。</t>
    <rPh sb="1" eb="3">
      <t>カゾク</t>
    </rPh>
    <rPh sb="4" eb="6">
      <t>ドウコウ</t>
    </rPh>
    <rPh sb="11" eb="12">
      <t>ミミ</t>
    </rPh>
    <rPh sb="13" eb="14">
      <t>トオ</t>
    </rPh>
    <rPh sb="18" eb="20">
      <t>リユウ</t>
    </rPh>
    <rPh sb="21" eb="22">
      <t>ツ</t>
    </rPh>
    <rPh sb="23" eb="24">
      <t>ソ</t>
    </rPh>
    <rPh sb="26" eb="28">
      <t>ヒツヨウ</t>
    </rPh>
    <rPh sb="29" eb="31">
      <t>ツウイン</t>
    </rPh>
    <rPh sb="32" eb="34">
      <t>ドウコウ</t>
    </rPh>
    <rPh sb="34" eb="36">
      <t>カノウ</t>
    </rPh>
    <phoneticPr fontId="1"/>
  </si>
  <si>
    <t>基本は食堂で一緒にですが、体調不良時ほか居室のほうが良いと思われる場合はその限りではない</t>
    <rPh sb="0" eb="2">
      <t>キホン</t>
    </rPh>
    <rPh sb="3" eb="5">
      <t>ショクドウ</t>
    </rPh>
    <rPh sb="6" eb="8">
      <t>イッショ</t>
    </rPh>
    <rPh sb="13" eb="15">
      <t>タイチョウ</t>
    </rPh>
    <rPh sb="15" eb="17">
      <t>フリョウ</t>
    </rPh>
    <rPh sb="17" eb="18">
      <t>ジ</t>
    </rPh>
    <rPh sb="20" eb="22">
      <t>キョシツ</t>
    </rPh>
    <rPh sb="26" eb="27">
      <t>ヨ</t>
    </rPh>
    <rPh sb="29" eb="30">
      <t>オモ</t>
    </rPh>
    <rPh sb="33" eb="35">
      <t>バアイ</t>
    </rPh>
    <rPh sb="38" eb="39">
      <t>カギ</t>
    </rPh>
    <phoneticPr fontId="1"/>
  </si>
  <si>
    <t>嫌いな食材の代替えのおかずは配慮しています</t>
    <rPh sb="0" eb="1">
      <t>キラ</t>
    </rPh>
    <rPh sb="3" eb="5">
      <t>ショクザイ</t>
    </rPh>
    <rPh sb="6" eb="8">
      <t>ダイガ</t>
    </rPh>
    <rPh sb="14" eb="16">
      <t>ハイリョ</t>
    </rPh>
    <phoneticPr fontId="1"/>
  </si>
  <si>
    <t>お菓子などとお茶</t>
    <rPh sb="1" eb="3">
      <t>カシ</t>
    </rPh>
    <rPh sb="7" eb="8">
      <t>チャ</t>
    </rPh>
    <phoneticPr fontId="1"/>
  </si>
  <si>
    <t>立替払い後清算</t>
    <rPh sb="0" eb="2">
      <t>タテカエ</t>
    </rPh>
    <rPh sb="2" eb="3">
      <t>バラ</t>
    </rPh>
    <rPh sb="4" eb="5">
      <t>ゴ</t>
    </rPh>
    <rPh sb="5" eb="7">
      <t>セイサン</t>
    </rPh>
    <phoneticPr fontId="1"/>
  </si>
  <si>
    <t>場合によっては協力しています</t>
    <rPh sb="0" eb="2">
      <t>バアイ</t>
    </rPh>
    <rPh sb="7" eb="9">
      <t>キョウリョク</t>
    </rPh>
    <phoneticPr fontId="1"/>
  </si>
  <si>
    <t>上記に同じ</t>
    <rPh sb="0" eb="2">
      <t>ジョウキ</t>
    </rPh>
    <rPh sb="3" eb="4">
      <t>オナ</t>
    </rPh>
    <phoneticPr fontId="1"/>
  </si>
  <si>
    <t>協力医療機関の訪問診療をお願いしている入居者様が8割以上。健康相談、栄養相談等も耳を傾けて下さっている</t>
    <rPh sb="0" eb="2">
      <t>キョウリョク</t>
    </rPh>
    <rPh sb="2" eb="4">
      <t>イリョウ</t>
    </rPh>
    <rPh sb="4" eb="6">
      <t>キカン</t>
    </rPh>
    <rPh sb="7" eb="9">
      <t>ホウモン</t>
    </rPh>
    <rPh sb="9" eb="11">
      <t>シンリョウ</t>
    </rPh>
    <rPh sb="13" eb="14">
      <t>ネガ</t>
    </rPh>
    <rPh sb="19" eb="23">
      <t>ニュウキョシャサマ</t>
    </rPh>
    <rPh sb="25" eb="28">
      <t>ワリイジョウ</t>
    </rPh>
    <rPh sb="29" eb="31">
      <t>ケンコウ</t>
    </rPh>
    <rPh sb="31" eb="33">
      <t>ソウダン</t>
    </rPh>
    <rPh sb="34" eb="36">
      <t>エイヨウ</t>
    </rPh>
    <rPh sb="36" eb="38">
      <t>ソウダン</t>
    </rPh>
    <rPh sb="38" eb="39">
      <t>トウ</t>
    </rPh>
    <rPh sb="40" eb="41">
      <t>ミミ</t>
    </rPh>
    <rPh sb="42" eb="43">
      <t>カタム</t>
    </rPh>
    <rPh sb="45" eb="46">
      <t>クダ</t>
    </rPh>
    <phoneticPr fontId="1"/>
  </si>
  <si>
    <t>基本ご家族様に対応をお願いしますが、何らかの事情で同行できない場合の協力は致します</t>
    <rPh sb="0" eb="2">
      <t>キホン</t>
    </rPh>
    <rPh sb="3" eb="6">
      <t>カゾクサマ</t>
    </rPh>
    <rPh sb="7" eb="9">
      <t>タイオウ</t>
    </rPh>
    <rPh sb="11" eb="12">
      <t>ネガ</t>
    </rPh>
    <rPh sb="18" eb="19">
      <t>ナン</t>
    </rPh>
    <rPh sb="22" eb="24">
      <t>ジジョウ</t>
    </rPh>
    <rPh sb="25" eb="27">
      <t>ドウコウ</t>
    </rPh>
    <rPh sb="31" eb="33">
      <t>バアイ</t>
    </rPh>
    <rPh sb="34" eb="36">
      <t>キョウリョク</t>
    </rPh>
    <rPh sb="37" eb="38">
      <t>イタ</t>
    </rPh>
    <phoneticPr fontId="1"/>
  </si>
  <si>
    <t>病状の説明など病院側からの連絡などには協力しています</t>
    <rPh sb="0" eb="2">
      <t>ビョウジョウ</t>
    </rPh>
    <rPh sb="3" eb="5">
      <t>セツメイ</t>
    </rPh>
    <rPh sb="7" eb="9">
      <t>ビョウイン</t>
    </rPh>
    <rPh sb="9" eb="10">
      <t>ガワ</t>
    </rPh>
    <rPh sb="13" eb="15">
      <t>レンラク</t>
    </rPh>
    <rPh sb="19" eb="21">
      <t>キョウリョク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</si>
</sst>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1" zoomScaleNormal="100" zoomScaleSheetLayoutView="100" workbookViewId="0">
      <selection activeCell="J515" sqref="J515:P51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25</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71</v>
      </c>
      <c r="H17" s="35" t="s">
        <v>487</v>
      </c>
      <c r="I17" s="32">
        <v>8132</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5"/>
      <c r="L23" s="92" t="s">
        <v>2493</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2">
        <v>2008</v>
      </c>
      <c r="G26" s="433"/>
      <c r="H26" s="35" t="s">
        <v>484</v>
      </c>
      <c r="I26" s="433">
        <v>10</v>
      </c>
      <c r="J26" s="433"/>
      <c r="K26" s="35" t="s">
        <v>485</v>
      </c>
      <c r="L26" s="433">
        <v>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2495</v>
      </c>
      <c r="I31" s="450"/>
      <c r="J31" s="450"/>
      <c r="K31" s="450"/>
      <c r="L31" s="450"/>
      <c r="M31" s="450"/>
      <c r="N31" s="450"/>
      <c r="O31" s="450"/>
      <c r="P31" s="451"/>
      <c r="S31" s="15" t="str">
        <f>IF(H31="","未記入","")</f>
        <v/>
      </c>
    </row>
    <row r="32" spans="1:20" ht="39" customHeight="1">
      <c r="B32" s="280"/>
      <c r="C32" s="298"/>
      <c r="D32" s="298"/>
      <c r="E32" s="281"/>
      <c r="F32" s="201" t="s">
        <v>2496</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71</v>
      </c>
      <c r="H33" s="35" t="s">
        <v>487</v>
      </c>
      <c r="I33" s="32">
        <v>8132</v>
      </c>
      <c r="J33" s="439"/>
      <c r="K33" s="439"/>
      <c r="L33" s="439"/>
      <c r="M33" s="439"/>
      <c r="N33" s="439"/>
      <c r="O33" s="439"/>
      <c r="P33" s="440"/>
      <c r="S33" s="15" t="str">
        <f>IF(OR(G33="",I33=""),"未記入","")</f>
        <v/>
      </c>
    </row>
    <row r="34" spans="2:20" ht="58.5" customHeight="1">
      <c r="B34" s="280"/>
      <c r="C34" s="298"/>
      <c r="D34" s="298"/>
      <c r="E34" s="281"/>
      <c r="F34" s="104" t="s">
        <v>2497</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2498</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2499</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2500</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2501</v>
      </c>
      <c r="O44" s="288"/>
      <c r="P44" s="289"/>
    </row>
    <row r="45" spans="2:20" ht="20.100000000000001" customHeight="1">
      <c r="B45" s="167"/>
      <c r="C45" s="166"/>
      <c r="D45" s="166"/>
      <c r="E45" s="166"/>
      <c r="F45" s="396" t="s">
        <v>423</v>
      </c>
      <c r="G45" s="425"/>
      <c r="H45" s="425"/>
      <c r="I45" s="397"/>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5"/>
      <c r="L47" s="92" t="s">
        <v>2493</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2494</v>
      </c>
      <c r="K49" s="178"/>
      <c r="L49" s="178"/>
      <c r="M49" s="178"/>
      <c r="N49" s="178"/>
      <c r="O49" s="138"/>
      <c r="P49" s="179"/>
    </row>
    <row r="50" spans="1:20" ht="20.100000000000001" customHeight="1">
      <c r="B50" s="108" t="s">
        <v>28</v>
      </c>
      <c r="C50" s="217"/>
      <c r="D50" s="217"/>
      <c r="E50" s="217"/>
      <c r="F50" s="217"/>
      <c r="G50" s="217"/>
      <c r="H50" s="217"/>
      <c r="I50" s="217"/>
      <c r="J50" s="432">
        <v>2012</v>
      </c>
      <c r="K50" s="433"/>
      <c r="L50" s="35" t="s">
        <v>484</v>
      </c>
      <c r="M50" s="61">
        <v>3</v>
      </c>
      <c r="N50" s="35" t="s">
        <v>485</v>
      </c>
      <c r="O50" s="61">
        <v>3</v>
      </c>
      <c r="P50" s="37" t="s">
        <v>486</v>
      </c>
      <c r="S50" s="15" t="str">
        <f>IF(OR(J50="",M50="",O50=""),"未記入","")</f>
        <v/>
      </c>
    </row>
    <row r="51" spans="1:20" ht="20.100000000000001" customHeight="1" thickBot="1">
      <c r="B51" s="109" t="s">
        <v>29</v>
      </c>
      <c r="C51" s="434"/>
      <c r="D51" s="434"/>
      <c r="E51" s="434"/>
      <c r="F51" s="434"/>
      <c r="G51" s="434"/>
      <c r="H51" s="434"/>
      <c r="I51" s="434"/>
      <c r="J51" s="423">
        <v>2015</v>
      </c>
      <c r="K51" s="424"/>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2502</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745.88</v>
      </c>
      <c r="H61" s="193"/>
      <c r="I61" s="193"/>
      <c r="J61" s="193"/>
      <c r="K61" s="431"/>
      <c r="L61" s="370" t="s">
        <v>516</v>
      </c>
      <c r="M61" s="359"/>
      <c r="N61" s="359"/>
      <c r="O61" s="359"/>
      <c r="P61" s="384"/>
    </row>
    <row r="62" spans="1:20" ht="20.100000000000001" customHeight="1">
      <c r="B62" s="167"/>
      <c r="C62" s="166"/>
      <c r="D62" s="207" t="s">
        <v>39</v>
      </c>
      <c r="E62" s="218"/>
      <c r="F62" s="236"/>
      <c r="G62" s="178" t="s">
        <v>2503</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557.04999999999995</v>
      </c>
      <c r="L72" s="93"/>
      <c r="M72" s="93"/>
      <c r="N72" s="171" t="s">
        <v>490</v>
      </c>
      <c r="O72" s="171"/>
      <c r="P72" s="197"/>
    </row>
    <row r="73" spans="2:16" ht="20.100000000000001" customHeight="1">
      <c r="B73" s="70"/>
      <c r="C73" s="71"/>
      <c r="D73" s="297"/>
      <c r="E73" s="298"/>
      <c r="F73" s="281"/>
      <c r="G73" s="217" t="s">
        <v>42</v>
      </c>
      <c r="H73" s="217"/>
      <c r="I73" s="217"/>
      <c r="J73" s="217"/>
      <c r="K73" s="138">
        <v>458.72</v>
      </c>
      <c r="L73" s="93"/>
      <c r="M73" s="93"/>
      <c r="N73" s="171" t="s">
        <v>490</v>
      </c>
      <c r="O73" s="171"/>
      <c r="P73" s="197"/>
    </row>
    <row r="74" spans="2:16" ht="20.100000000000001" customHeight="1">
      <c r="B74" s="70"/>
      <c r="C74" s="71"/>
      <c r="D74" s="166" t="s">
        <v>43</v>
      </c>
      <c r="E74" s="166"/>
      <c r="F74" s="166"/>
      <c r="G74" s="178" t="s">
        <v>2504</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t="s">
        <v>2505</v>
      </c>
      <c r="I76" s="173"/>
      <c r="J76" s="173"/>
      <c r="K76" s="173"/>
      <c r="L76" s="173"/>
      <c r="M76" s="173"/>
      <c r="N76" s="173"/>
      <c r="O76" s="173"/>
      <c r="P76" s="174"/>
    </row>
    <row r="77" spans="2:16" ht="20.100000000000001" customHeight="1">
      <c r="B77" s="70"/>
      <c r="C77" s="71"/>
      <c r="D77" s="166" t="s">
        <v>44</v>
      </c>
      <c r="E77" s="166"/>
      <c r="F77" s="166"/>
      <c r="G77" s="178" t="s">
        <v>2506</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2507</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2508</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12.14</v>
      </c>
      <c r="K95" s="50" t="s">
        <v>490</v>
      </c>
      <c r="L95" s="138">
        <v>9</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19.739999999999998</v>
      </c>
      <c r="K96" s="50" t="s">
        <v>490</v>
      </c>
      <c r="L96" s="138">
        <v>1</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t="s">
        <v>2385</v>
      </c>
      <c r="G97" s="178"/>
      <c r="H97" s="178" t="s">
        <v>2385</v>
      </c>
      <c r="I97" s="178"/>
      <c r="J97" s="23">
        <v>14.65</v>
      </c>
      <c r="K97" s="50" t="s">
        <v>490</v>
      </c>
      <c r="L97" s="138">
        <v>1</v>
      </c>
      <c r="M97" s="415"/>
      <c r="N97" s="416" t="s">
        <v>2423</v>
      </c>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4</v>
      </c>
      <c r="H105" s="242" t="s">
        <v>492</v>
      </c>
      <c r="I105" s="366" t="s">
        <v>66</v>
      </c>
      <c r="J105" s="366"/>
      <c r="K105" s="366"/>
      <c r="L105" s="366"/>
      <c r="M105" s="366"/>
      <c r="N105" s="138"/>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2509</v>
      </c>
      <c r="H113" s="178"/>
      <c r="I113" s="178"/>
      <c r="J113" s="178"/>
      <c r="K113" s="178"/>
      <c r="L113" s="178"/>
      <c r="M113" s="178"/>
      <c r="N113" s="178"/>
      <c r="O113" s="138"/>
      <c r="P113" s="179"/>
    </row>
    <row r="114" spans="2:16" ht="20.100000000000001" customHeight="1">
      <c r="B114" s="419"/>
      <c r="C114" s="420"/>
      <c r="D114" s="117" t="s">
        <v>79</v>
      </c>
      <c r="E114" s="118"/>
      <c r="F114" s="133"/>
      <c r="G114" s="123" t="s">
        <v>2510</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2511</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2509</v>
      </c>
      <c r="H117" s="178"/>
      <c r="I117" s="178"/>
      <c r="J117" s="178"/>
      <c r="K117" s="178"/>
      <c r="L117" s="178"/>
      <c r="M117" s="178"/>
      <c r="N117" s="178"/>
      <c r="O117" s="138"/>
      <c r="P117" s="179"/>
    </row>
    <row r="118" spans="2:16" ht="20.100000000000001" customHeight="1">
      <c r="B118" s="134"/>
      <c r="C118" s="135"/>
      <c r="D118" s="110" t="s">
        <v>73</v>
      </c>
      <c r="E118" s="102"/>
      <c r="F118" s="103"/>
      <c r="G118" s="178" t="s">
        <v>2509</v>
      </c>
      <c r="H118" s="178"/>
      <c r="I118" s="178"/>
      <c r="J118" s="178"/>
      <c r="K118" s="178"/>
      <c r="L118" s="178"/>
      <c r="M118" s="178"/>
      <c r="N118" s="178"/>
      <c r="O118" s="138"/>
      <c r="P118" s="179"/>
    </row>
    <row r="119" spans="2:16" ht="20.100000000000001" customHeight="1">
      <c r="B119" s="134"/>
      <c r="C119" s="135"/>
      <c r="D119" s="234" t="s">
        <v>74</v>
      </c>
      <c r="E119" s="273"/>
      <c r="F119" s="235"/>
      <c r="G119" s="178" t="s">
        <v>2509</v>
      </c>
      <c r="H119" s="178"/>
      <c r="I119" s="178"/>
      <c r="J119" s="178"/>
      <c r="K119" s="178"/>
      <c r="L119" s="178"/>
      <c r="M119" s="178"/>
      <c r="N119" s="178"/>
      <c r="O119" s="138"/>
      <c r="P119" s="179"/>
    </row>
    <row r="120" spans="2:16" ht="20.100000000000001" customHeight="1">
      <c r="B120" s="134"/>
      <c r="C120" s="135"/>
      <c r="D120" s="169" t="s">
        <v>75</v>
      </c>
      <c r="E120" s="171"/>
      <c r="F120" s="242"/>
      <c r="G120" s="178" t="s">
        <v>2509</v>
      </c>
      <c r="H120" s="178"/>
      <c r="I120" s="178"/>
      <c r="J120" s="178"/>
      <c r="K120" s="178"/>
      <c r="L120" s="178"/>
      <c r="M120" s="178"/>
      <c r="N120" s="178"/>
      <c r="O120" s="138"/>
      <c r="P120" s="179"/>
    </row>
    <row r="121" spans="2:16" ht="20.100000000000001" customHeight="1">
      <c r="B121" s="134"/>
      <c r="C121" s="135"/>
      <c r="D121" s="169" t="s">
        <v>76</v>
      </c>
      <c r="E121" s="171"/>
      <c r="F121" s="242"/>
      <c r="G121" s="178" t="s">
        <v>2509</v>
      </c>
      <c r="H121" s="178"/>
      <c r="I121" s="178"/>
      <c r="J121" s="178"/>
      <c r="K121" s="178"/>
      <c r="L121" s="178"/>
      <c r="M121" s="178"/>
      <c r="N121" s="178"/>
      <c r="O121" s="138"/>
      <c r="P121" s="179"/>
    </row>
    <row r="122" spans="2:16" ht="20.100000000000001" customHeight="1">
      <c r="B122" s="136"/>
      <c r="C122" s="137"/>
      <c r="D122" s="169" t="s">
        <v>77</v>
      </c>
      <c r="E122" s="171"/>
      <c r="F122" s="242"/>
      <c r="G122" s="178" t="s">
        <v>2509</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2512</v>
      </c>
      <c r="H123" s="178"/>
      <c r="I123" s="178"/>
      <c r="J123" s="178"/>
      <c r="K123" s="178"/>
      <c r="L123" s="178"/>
      <c r="M123" s="178"/>
      <c r="N123" s="178"/>
      <c r="O123" s="138"/>
      <c r="P123" s="179"/>
    </row>
    <row r="124" spans="2:16" ht="20.100000000000001" customHeight="1">
      <c r="B124" s="134"/>
      <c r="C124" s="135"/>
      <c r="D124" s="110" t="s">
        <v>446</v>
      </c>
      <c r="E124" s="102"/>
      <c r="F124" s="103"/>
      <c r="G124" s="178" t="s">
        <v>2513</v>
      </c>
      <c r="H124" s="178"/>
      <c r="I124" s="178"/>
      <c r="J124" s="178"/>
      <c r="K124" s="178"/>
      <c r="L124" s="178"/>
      <c r="M124" s="178"/>
      <c r="N124" s="178"/>
      <c r="O124" s="138"/>
      <c r="P124" s="179"/>
    </row>
    <row r="125" spans="2:16" ht="20.100000000000001" customHeight="1">
      <c r="B125" s="134"/>
      <c r="C125" s="135"/>
      <c r="D125" s="234" t="s">
        <v>447</v>
      </c>
      <c r="E125" s="273"/>
      <c r="F125" s="235"/>
      <c r="G125" s="178" t="s">
        <v>2514</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2515</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2516</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2517</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2517</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2517</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2517</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2517</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2517</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2518</v>
      </c>
      <c r="G172" s="359" t="s">
        <v>474</v>
      </c>
      <c r="H172" s="359"/>
      <c r="I172" s="359"/>
      <c r="J172" s="359"/>
      <c r="K172" s="359"/>
      <c r="L172" s="359"/>
      <c r="M172" s="359"/>
      <c r="N172" s="359"/>
      <c r="O172" s="359"/>
      <c r="P172" s="384"/>
    </row>
    <row r="173" spans="2:20" ht="20.100000000000001" customHeight="1">
      <c r="B173" s="167"/>
      <c r="C173" s="166"/>
      <c r="D173" s="166"/>
      <c r="E173" s="166"/>
      <c r="F173" s="14" t="s">
        <v>2518</v>
      </c>
      <c r="G173" s="171" t="s">
        <v>475</v>
      </c>
      <c r="H173" s="171"/>
      <c r="I173" s="171"/>
      <c r="J173" s="171"/>
      <c r="K173" s="171"/>
      <c r="L173" s="171"/>
      <c r="M173" s="171"/>
      <c r="N173" s="171"/>
      <c r="O173" s="171"/>
      <c r="P173" s="197"/>
    </row>
    <row r="174" spans="2:20" ht="20.100000000000001" customHeight="1">
      <c r="B174" s="167"/>
      <c r="C174" s="166"/>
      <c r="D174" s="166"/>
      <c r="E174" s="166"/>
      <c r="F174" s="14" t="s">
        <v>2518</v>
      </c>
      <c r="G174" s="171" t="s">
        <v>476</v>
      </c>
      <c r="H174" s="171"/>
      <c r="I174" s="171"/>
      <c r="J174" s="171"/>
      <c r="K174" s="171"/>
      <c r="L174" s="171"/>
      <c r="M174" s="171"/>
      <c r="N174" s="171"/>
      <c r="O174" s="171"/>
      <c r="P174" s="197"/>
    </row>
    <row r="175" spans="2:20" ht="39.950000000000003" customHeight="1">
      <c r="B175" s="167"/>
      <c r="C175" s="166"/>
      <c r="D175" s="166"/>
      <c r="E175" s="166"/>
      <c r="F175" s="14" t="s">
        <v>2518</v>
      </c>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2519</v>
      </c>
      <c r="J176" s="105"/>
      <c r="K176" s="105"/>
      <c r="L176" s="105"/>
      <c r="M176" s="105"/>
      <c r="N176" s="105"/>
      <c r="O176" s="106"/>
      <c r="P176" s="107"/>
    </row>
    <row r="177" spans="2:16" ht="39.950000000000003" customHeight="1">
      <c r="B177" s="85"/>
      <c r="C177" s="86"/>
      <c r="D177" s="287"/>
      <c r="E177" s="363"/>
      <c r="F177" s="166" t="s">
        <v>108</v>
      </c>
      <c r="G177" s="166"/>
      <c r="H177" s="166"/>
      <c r="I177" s="104" t="s">
        <v>2520</v>
      </c>
      <c r="J177" s="105"/>
      <c r="K177" s="105"/>
      <c r="L177" s="105"/>
      <c r="M177" s="105"/>
      <c r="N177" s="105"/>
      <c r="O177" s="106"/>
      <c r="P177" s="107"/>
    </row>
    <row r="178" spans="2:16" ht="39.950000000000003" customHeight="1">
      <c r="B178" s="85"/>
      <c r="C178" s="86"/>
      <c r="D178" s="287"/>
      <c r="E178" s="363"/>
      <c r="F178" s="166" t="s">
        <v>109</v>
      </c>
      <c r="G178" s="166"/>
      <c r="H178" s="166"/>
      <c r="I178" s="104" t="s">
        <v>2521</v>
      </c>
      <c r="J178" s="105"/>
      <c r="K178" s="105"/>
      <c r="L178" s="105"/>
      <c r="M178" s="105"/>
      <c r="N178" s="105"/>
      <c r="O178" s="106"/>
      <c r="P178" s="107"/>
    </row>
    <row r="179" spans="2:16" ht="39.950000000000003" customHeight="1">
      <c r="B179" s="85"/>
      <c r="C179" s="86"/>
      <c r="D179" s="287"/>
      <c r="E179" s="363"/>
      <c r="F179" s="166" t="s">
        <v>429</v>
      </c>
      <c r="G179" s="166"/>
      <c r="H179" s="166"/>
      <c r="I179" s="104" t="s">
        <v>2521</v>
      </c>
      <c r="J179" s="105"/>
      <c r="K179" s="105"/>
      <c r="L179" s="105"/>
      <c r="M179" s="105"/>
      <c r="N179" s="105"/>
      <c r="O179" s="106"/>
      <c r="P179" s="107"/>
    </row>
    <row r="180" spans="2:16" ht="39.950000000000003" customHeight="1">
      <c r="B180" s="85"/>
      <c r="C180" s="86"/>
      <c r="D180" s="287"/>
      <c r="E180" s="363"/>
      <c r="F180" s="166" t="s">
        <v>110</v>
      </c>
      <c r="G180" s="166"/>
      <c r="H180" s="166"/>
      <c r="I180" s="104" t="s">
        <v>2522</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2523</v>
      </c>
      <c r="J191" s="105"/>
      <c r="K191" s="105"/>
      <c r="L191" s="105"/>
      <c r="M191" s="105"/>
      <c r="N191" s="105"/>
      <c r="O191" s="106"/>
      <c r="P191" s="107"/>
    </row>
    <row r="192" spans="2:16" ht="39.950000000000003" customHeight="1">
      <c r="B192" s="85"/>
      <c r="C192" s="86"/>
      <c r="D192" s="388"/>
      <c r="E192" s="389"/>
      <c r="F192" s="166" t="s">
        <v>108</v>
      </c>
      <c r="G192" s="166"/>
      <c r="H192" s="166"/>
      <c r="I192" s="104" t="s">
        <v>2524</v>
      </c>
      <c r="J192" s="105"/>
      <c r="K192" s="105"/>
      <c r="L192" s="105"/>
      <c r="M192" s="105"/>
      <c r="N192" s="105"/>
      <c r="O192" s="106"/>
      <c r="P192" s="107"/>
    </row>
    <row r="193" spans="2:16" ht="39.950000000000003" customHeight="1">
      <c r="B193" s="85"/>
      <c r="C193" s="86"/>
      <c r="D193" s="388"/>
      <c r="E193" s="389"/>
      <c r="F193" s="168" t="s">
        <v>110</v>
      </c>
      <c r="G193" s="168"/>
      <c r="H193" s="168"/>
      <c r="I193" s="104" t="s">
        <v>2525</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2518</v>
      </c>
      <c r="G201" s="325" t="s">
        <v>448</v>
      </c>
      <c r="H201" s="171"/>
      <c r="I201" s="242"/>
      <c r="J201" s="172" t="s">
        <v>2526</v>
      </c>
      <c r="K201" s="173"/>
      <c r="L201" s="173"/>
      <c r="M201" s="173"/>
      <c r="N201" s="173"/>
      <c r="O201" s="173"/>
      <c r="P201" s="174"/>
    </row>
    <row r="202" spans="2:16" ht="60" customHeight="1">
      <c r="B202" s="167" t="s">
        <v>114</v>
      </c>
      <c r="C202" s="166"/>
      <c r="D202" s="166"/>
      <c r="E202" s="166"/>
      <c r="F202" s="104" t="s">
        <v>2527</v>
      </c>
      <c r="G202" s="104"/>
      <c r="H202" s="104"/>
      <c r="I202" s="104"/>
      <c r="J202" s="104"/>
      <c r="K202" s="104"/>
      <c r="L202" s="104"/>
      <c r="M202" s="104"/>
      <c r="N202" s="104"/>
      <c r="O202" s="172"/>
      <c r="P202" s="385"/>
    </row>
    <row r="203" spans="2:16" ht="60" customHeight="1">
      <c r="B203" s="167" t="s">
        <v>115</v>
      </c>
      <c r="C203" s="166"/>
      <c r="D203" s="166"/>
      <c r="E203" s="166"/>
      <c r="F203" s="104" t="s">
        <v>2528</v>
      </c>
      <c r="G203" s="105"/>
      <c r="H203" s="105"/>
      <c r="I203" s="105"/>
      <c r="J203" s="105"/>
      <c r="K203" s="105"/>
      <c r="L203" s="105"/>
      <c r="M203" s="105"/>
      <c r="N203" s="105"/>
      <c r="O203" s="106"/>
      <c r="P203" s="107"/>
    </row>
    <row r="204" spans="2:16" ht="20.100000000000001" customHeight="1">
      <c r="B204" s="167" t="s">
        <v>116</v>
      </c>
      <c r="C204" s="166"/>
      <c r="D204" s="166"/>
      <c r="E204" s="166"/>
      <c r="F204" s="178" t="s">
        <v>2510</v>
      </c>
      <c r="G204" s="178"/>
      <c r="H204" s="178"/>
      <c r="I204" s="178"/>
      <c r="J204" s="178"/>
      <c r="K204" s="178"/>
      <c r="L204" s="178"/>
      <c r="M204" s="178"/>
      <c r="N204" s="178"/>
      <c r="O204" s="138"/>
      <c r="P204" s="179"/>
    </row>
    <row r="205" spans="2:16" ht="60.75" customHeight="1">
      <c r="B205" s="167" t="s">
        <v>117</v>
      </c>
      <c r="C205" s="166"/>
      <c r="D205" s="166"/>
      <c r="E205" s="166"/>
      <c r="F205" s="104" t="s">
        <v>2529</v>
      </c>
      <c r="G205" s="105"/>
      <c r="H205" s="105"/>
      <c r="I205" s="105"/>
      <c r="J205" s="105"/>
      <c r="K205" s="105"/>
      <c r="L205" s="105"/>
      <c r="M205" s="105"/>
      <c r="N205" s="105"/>
      <c r="O205" s="106"/>
      <c r="P205" s="107"/>
    </row>
    <row r="206" spans="2:16" ht="20.100000000000001" customHeight="1">
      <c r="B206" s="230" t="s">
        <v>119</v>
      </c>
      <c r="C206" s="231"/>
      <c r="D206" s="231"/>
      <c r="E206" s="231"/>
      <c r="F206" s="178" t="s">
        <v>2510</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2509</v>
      </c>
      <c r="G207" s="178"/>
      <c r="H207" s="178"/>
      <c r="I207" s="178"/>
      <c r="J207" s="178"/>
      <c r="K207" s="178"/>
      <c r="L207" s="178"/>
      <c r="M207" s="178"/>
      <c r="N207" s="178"/>
      <c r="O207" s="138"/>
      <c r="P207" s="179"/>
    </row>
    <row r="208" spans="2:16" ht="20.100000000000001" customHeight="1">
      <c r="B208" s="165"/>
      <c r="C208" s="269"/>
      <c r="D208" s="231" t="s">
        <v>122</v>
      </c>
      <c r="E208" s="231"/>
      <c r="F208" s="178" t="s">
        <v>2510</v>
      </c>
      <c r="G208" s="178"/>
      <c r="H208" s="178"/>
      <c r="I208" s="178"/>
      <c r="J208" s="178"/>
      <c r="K208" s="178"/>
      <c r="L208" s="178"/>
      <c r="M208" s="178"/>
      <c r="N208" s="178"/>
      <c r="O208" s="138"/>
      <c r="P208" s="179"/>
    </row>
    <row r="209" spans="2:20" ht="20.100000000000001" customHeight="1">
      <c r="B209" s="165"/>
      <c r="C209" s="269"/>
      <c r="D209" s="231" t="s">
        <v>123</v>
      </c>
      <c r="E209" s="231"/>
      <c r="F209" s="178" t="s">
        <v>2510</v>
      </c>
      <c r="G209" s="178"/>
      <c r="H209" s="178"/>
      <c r="I209" s="178"/>
      <c r="J209" s="178"/>
      <c r="K209" s="178"/>
      <c r="L209" s="178"/>
      <c r="M209" s="178"/>
      <c r="N209" s="178"/>
      <c r="O209" s="138"/>
      <c r="P209" s="179"/>
    </row>
    <row r="210" spans="2:20" ht="20.100000000000001" customHeight="1">
      <c r="B210" s="165"/>
      <c r="C210" s="269"/>
      <c r="D210" s="231" t="s">
        <v>124</v>
      </c>
      <c r="E210" s="231"/>
      <c r="F210" s="178" t="s">
        <v>2510</v>
      </c>
      <c r="G210" s="178"/>
      <c r="H210" s="178"/>
      <c r="I210" s="178"/>
      <c r="J210" s="178"/>
      <c r="K210" s="178"/>
      <c r="L210" s="178"/>
      <c r="M210" s="178"/>
      <c r="N210" s="178"/>
      <c r="O210" s="138"/>
      <c r="P210" s="179"/>
    </row>
    <row r="211" spans="2:20" ht="20.100000000000001" customHeight="1">
      <c r="B211" s="165"/>
      <c r="C211" s="269"/>
      <c r="D211" s="231" t="s">
        <v>125</v>
      </c>
      <c r="E211" s="231"/>
      <c r="F211" s="178" t="s">
        <v>2510</v>
      </c>
      <c r="G211" s="178"/>
      <c r="H211" s="178"/>
      <c r="I211" s="178"/>
      <c r="J211" s="178"/>
      <c r="K211" s="178"/>
      <c r="L211" s="178"/>
      <c r="M211" s="178"/>
      <c r="N211" s="178"/>
      <c r="O211" s="138"/>
      <c r="P211" s="179"/>
    </row>
    <row r="212" spans="2:20" ht="20.100000000000001" customHeight="1">
      <c r="B212" s="165"/>
      <c r="C212" s="269"/>
      <c r="D212" s="269" t="s">
        <v>126</v>
      </c>
      <c r="E212" s="269"/>
      <c r="F212" s="178" t="s">
        <v>2509</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t="s">
        <v>2530</v>
      </c>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2510</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2509</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2509</v>
      </c>
      <c r="K219" s="178"/>
      <c r="L219" s="178"/>
      <c r="M219" s="178"/>
      <c r="N219" s="178"/>
      <c r="O219" s="138"/>
      <c r="P219" s="179"/>
      <c r="S219" s="15" t="str">
        <f>IF(J219="","未記入","")</f>
        <v/>
      </c>
    </row>
    <row r="220" spans="2:20" ht="60" customHeight="1">
      <c r="B220" s="167" t="s">
        <v>128</v>
      </c>
      <c r="C220" s="166"/>
      <c r="D220" s="166"/>
      <c r="E220" s="166"/>
      <c r="F220" s="104" t="s">
        <v>2531</v>
      </c>
      <c r="G220" s="105"/>
      <c r="H220" s="105"/>
      <c r="I220" s="105"/>
      <c r="J220" s="105"/>
      <c r="K220" s="105"/>
      <c r="L220" s="105"/>
      <c r="M220" s="105"/>
      <c r="N220" s="105"/>
      <c r="O220" s="106"/>
      <c r="P220" s="107"/>
    </row>
    <row r="221" spans="2:20" ht="60" customHeight="1">
      <c r="B221" s="167" t="s">
        <v>493</v>
      </c>
      <c r="C221" s="166"/>
      <c r="D221" s="166"/>
      <c r="E221" s="166"/>
      <c r="F221" s="104" t="s">
        <v>2532</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2509</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2533</v>
      </c>
      <c r="K227" s="173"/>
      <c r="L227" s="173"/>
      <c r="M227" s="173"/>
      <c r="N227" s="173"/>
      <c r="O227" s="173"/>
      <c r="P227" s="174"/>
    </row>
    <row r="228" spans="1:20" ht="20.100000000000001" customHeight="1">
      <c r="B228" s="167" t="s">
        <v>132</v>
      </c>
      <c r="C228" s="166"/>
      <c r="D228" s="166"/>
      <c r="E228" s="166"/>
      <c r="F228" s="138">
        <v>13</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f>IF(OR($H$240&lt;&gt;"",$K$240&lt;&gt;""),SUM($H$240,$K$240),"")</f>
        <v>5</v>
      </c>
      <c r="F240" s="366"/>
      <c r="G240" s="366"/>
      <c r="H240" s="178"/>
      <c r="I240" s="178"/>
      <c r="J240" s="178"/>
      <c r="K240" s="178">
        <v>5</v>
      </c>
      <c r="L240" s="178"/>
      <c r="M240" s="178"/>
      <c r="N240" s="178"/>
      <c r="O240" s="138"/>
      <c r="P240" s="179"/>
    </row>
    <row r="241" spans="2:20" ht="20.100000000000001" customHeight="1">
      <c r="B241" s="44"/>
      <c r="C241" s="166" t="s">
        <v>143</v>
      </c>
      <c r="D241" s="166"/>
      <c r="E241" s="366">
        <f>IF(OR($H$241&lt;&gt;"",$K$241&lt;&gt;""),SUM($H$241,$K$241),"")</f>
        <v>5</v>
      </c>
      <c r="F241" s="366"/>
      <c r="G241" s="366"/>
      <c r="H241" s="178"/>
      <c r="I241" s="178"/>
      <c r="J241" s="178"/>
      <c r="K241" s="178">
        <v>5</v>
      </c>
      <c r="L241" s="178"/>
      <c r="M241" s="178"/>
      <c r="N241" s="178"/>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f>IF(OR($H$246&lt;&gt;"",$K$246&lt;&gt;""),SUM($H$246,$K$246),"")</f>
        <v>4</v>
      </c>
      <c r="F246" s="366"/>
      <c r="G246" s="366"/>
      <c r="H246" s="178"/>
      <c r="I246" s="178"/>
      <c r="J246" s="178"/>
      <c r="K246" s="178">
        <v>4</v>
      </c>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4</v>
      </c>
      <c r="H259" s="366"/>
      <c r="I259" s="366"/>
      <c r="J259" s="178"/>
      <c r="K259" s="178"/>
      <c r="L259" s="178"/>
      <c r="M259" s="178">
        <v>4</v>
      </c>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f>IF(OR($J$261&lt;&gt;"",$M$261&lt;&gt;""),SUM($J$261,$M$261),"")</f>
        <v>2</v>
      </c>
      <c r="H261" s="366"/>
      <c r="I261" s="366"/>
      <c r="J261" s="178"/>
      <c r="K261" s="178"/>
      <c r="L261" s="178"/>
      <c r="M261" s="178">
        <v>2</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15</v>
      </c>
      <c r="J277" s="47" t="s">
        <v>505</v>
      </c>
      <c r="K277" s="48" t="s">
        <v>450</v>
      </c>
      <c r="L277" s="29">
        <v>9</v>
      </c>
      <c r="M277" s="47" t="s">
        <v>504</v>
      </c>
      <c r="N277" s="29">
        <v>15</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2510</v>
      </c>
      <c r="M295" s="193"/>
      <c r="N295" s="193"/>
      <c r="O295" s="193"/>
      <c r="P295" s="194"/>
    </row>
    <row r="296" spans="2:20" ht="20.100000000000001" customHeight="1">
      <c r="B296" s="343"/>
      <c r="C296" s="344"/>
      <c r="D296" s="344"/>
      <c r="E296" s="344"/>
      <c r="F296" s="345"/>
      <c r="G296" s="117" t="s">
        <v>456</v>
      </c>
      <c r="H296" s="133"/>
      <c r="I296" s="138"/>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0</v>
      </c>
      <c r="K301" s="28"/>
      <c r="L301" s="28"/>
      <c r="M301" s="28"/>
      <c r="N301" s="28"/>
      <c r="O301" s="28"/>
      <c r="P301" s="28"/>
      <c r="Q301" s="12"/>
    </row>
    <row r="302" spans="2:20" ht="20.100000000000001" customHeight="1">
      <c r="B302" s="132" t="s">
        <v>186</v>
      </c>
      <c r="C302" s="118"/>
      <c r="D302" s="118"/>
      <c r="E302" s="118"/>
      <c r="F302" s="133"/>
      <c r="G302" s="28"/>
      <c r="H302" s="28"/>
      <c r="I302" s="28"/>
      <c r="J302" s="28">
        <v>0</v>
      </c>
      <c r="K302" s="28"/>
      <c r="L302" s="28"/>
      <c r="M302" s="28"/>
      <c r="N302" s="28"/>
      <c r="O302" s="28"/>
      <c r="P302" s="28"/>
      <c r="Q302" s="12"/>
    </row>
    <row r="303" spans="2:20" ht="20.100000000000001" customHeight="1">
      <c r="B303" s="333" t="s">
        <v>187</v>
      </c>
      <c r="C303" s="334"/>
      <c r="D303" s="169" t="s">
        <v>188</v>
      </c>
      <c r="E303" s="171"/>
      <c r="F303" s="242"/>
      <c r="G303" s="28"/>
      <c r="H303" s="28"/>
      <c r="I303" s="28"/>
      <c r="J303" s="28">
        <v>0</v>
      </c>
      <c r="K303" s="28"/>
      <c r="L303" s="28"/>
      <c r="M303" s="28"/>
      <c r="N303" s="28"/>
      <c r="O303" s="28"/>
      <c r="P303" s="28"/>
      <c r="Q303" s="12"/>
    </row>
    <row r="304" spans="2:20" ht="20.100000000000001" customHeight="1">
      <c r="B304" s="335"/>
      <c r="C304" s="336"/>
      <c r="D304" s="117" t="s">
        <v>189</v>
      </c>
      <c r="E304" s="118"/>
      <c r="F304" s="133"/>
      <c r="G304" s="331"/>
      <c r="H304" s="331"/>
      <c r="I304" s="331"/>
      <c r="J304" s="331">
        <v>2</v>
      </c>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v>0</v>
      </c>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v>3</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v>1</v>
      </c>
      <c r="K310" s="28"/>
      <c r="L310" s="28"/>
      <c r="M310" s="28"/>
      <c r="N310" s="28"/>
      <c r="O310" s="28"/>
      <c r="P310" s="28"/>
      <c r="Q310" s="12"/>
    </row>
    <row r="311" spans="1:20" ht="20.100000000000001" customHeight="1" thickBot="1">
      <c r="B311" s="186" t="s">
        <v>193</v>
      </c>
      <c r="C311" s="187"/>
      <c r="D311" s="187"/>
      <c r="E311" s="187"/>
      <c r="F311" s="187"/>
      <c r="G311" s="187"/>
      <c r="H311" s="211" t="s">
        <v>2509</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2534</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2535</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t="s">
        <v>2518</v>
      </c>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2510</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2510</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2536</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v>1</v>
      </c>
      <c r="K326" s="93"/>
      <c r="L326" s="93"/>
      <c r="M326" s="171" t="s">
        <v>459</v>
      </c>
      <c r="N326" s="171"/>
      <c r="O326" s="171"/>
      <c r="P326" s="197"/>
      <c r="S326" s="15" t="str">
        <f>IF(F324=MST!CI6,IF(J326="","未記入",""),"")</f>
        <v/>
      </c>
    </row>
    <row r="327" spans="2:20" ht="60" customHeight="1">
      <c r="B327" s="165" t="s">
        <v>201</v>
      </c>
      <c r="C327" s="166"/>
      <c r="D327" s="166" t="s">
        <v>202</v>
      </c>
      <c r="E327" s="166"/>
      <c r="F327" s="104" t="s">
        <v>2537</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2538</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3</v>
      </c>
      <c r="J332" s="178"/>
      <c r="K332" s="178"/>
      <c r="L332" s="178"/>
      <c r="M332" s="138">
        <v>5</v>
      </c>
      <c r="N332" s="93"/>
      <c r="O332" s="93"/>
      <c r="P332" s="139"/>
    </row>
    <row r="333" spans="2:20" ht="20.100000000000001" customHeight="1">
      <c r="B333" s="167"/>
      <c r="C333" s="166"/>
      <c r="D333" s="166"/>
      <c r="E333" s="169" t="s">
        <v>215</v>
      </c>
      <c r="F333" s="171"/>
      <c r="G333" s="171"/>
      <c r="H333" s="242"/>
      <c r="I333" s="138">
        <v>89</v>
      </c>
      <c r="J333" s="93"/>
      <c r="K333" s="93"/>
      <c r="L333" s="55" t="s">
        <v>498</v>
      </c>
      <c r="M333" s="138">
        <v>99</v>
      </c>
      <c r="N333" s="93"/>
      <c r="O333" s="93"/>
      <c r="P333" s="40" t="s">
        <v>498</v>
      </c>
    </row>
    <row r="334" spans="2:20" ht="20.100000000000001" customHeight="1">
      <c r="B334" s="167" t="s">
        <v>45</v>
      </c>
      <c r="C334" s="166"/>
      <c r="D334" s="166"/>
      <c r="E334" s="169" t="s">
        <v>216</v>
      </c>
      <c r="F334" s="171"/>
      <c r="G334" s="171"/>
      <c r="H334" s="242"/>
      <c r="I334" s="138">
        <v>12.14</v>
      </c>
      <c r="J334" s="93"/>
      <c r="K334" s="93"/>
      <c r="L334" s="55" t="s">
        <v>490</v>
      </c>
      <c r="M334" s="138">
        <v>19.739999999999998</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561">
        <v>99100</v>
      </c>
      <c r="J340" s="93"/>
      <c r="K340" s="93"/>
      <c r="L340" s="50" t="s">
        <v>499</v>
      </c>
      <c r="M340" s="561">
        <v>111100</v>
      </c>
      <c r="N340" s="93"/>
      <c r="O340" s="93"/>
      <c r="P340" s="37" t="s">
        <v>499</v>
      </c>
    </row>
    <row r="341" spans="2:20" ht="20.100000000000001" customHeight="1">
      <c r="B341" s="191"/>
      <c r="C341" s="169" t="s">
        <v>210</v>
      </c>
      <c r="D341" s="171"/>
      <c r="E341" s="171"/>
      <c r="F341" s="171"/>
      <c r="G341" s="171"/>
      <c r="H341" s="242"/>
      <c r="I341" s="561">
        <v>27600</v>
      </c>
      <c r="J341" s="93"/>
      <c r="K341" s="93"/>
      <c r="L341" s="50" t="s">
        <v>499</v>
      </c>
      <c r="M341" s="561">
        <v>39600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561">
        <v>40500</v>
      </c>
      <c r="J343" s="93"/>
      <c r="K343" s="93"/>
      <c r="L343" s="50" t="s">
        <v>499</v>
      </c>
      <c r="M343" s="561">
        <v>40500</v>
      </c>
      <c r="N343" s="93"/>
      <c r="O343" s="93"/>
      <c r="P343" s="37" t="s">
        <v>499</v>
      </c>
    </row>
    <row r="344" spans="2:20" ht="20.100000000000001" customHeight="1">
      <c r="B344" s="167"/>
      <c r="C344" s="314"/>
      <c r="D344" s="314"/>
      <c r="E344" s="169" t="s">
        <v>222</v>
      </c>
      <c r="F344" s="171"/>
      <c r="G344" s="171"/>
      <c r="H344" s="242"/>
      <c r="I344" s="561">
        <v>19000</v>
      </c>
      <c r="J344" s="93"/>
      <c r="K344" s="93"/>
      <c r="L344" s="50" t="s">
        <v>499</v>
      </c>
      <c r="M344" s="561">
        <v>19000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561">
        <v>12000</v>
      </c>
      <c r="J346" s="93"/>
      <c r="K346" s="93"/>
      <c r="L346" s="50" t="s">
        <v>499</v>
      </c>
      <c r="M346" s="561">
        <v>12000</v>
      </c>
      <c r="N346" s="93"/>
      <c r="O346" s="93"/>
      <c r="P346" s="37" t="s">
        <v>499</v>
      </c>
    </row>
    <row r="347" spans="2:20" ht="20.100000000000001" customHeight="1">
      <c r="B347" s="167"/>
      <c r="C347" s="314"/>
      <c r="D347" s="314"/>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2539</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2540</v>
      </c>
      <c r="H357" s="173"/>
      <c r="I357" s="173"/>
      <c r="J357" s="173"/>
      <c r="K357" s="173"/>
      <c r="L357" s="173"/>
      <c r="M357" s="173"/>
      <c r="N357" s="173"/>
      <c r="O357" s="173"/>
      <c r="P357" s="174"/>
    </row>
    <row r="358" spans="2:20" ht="60" customHeight="1">
      <c r="B358" s="296" t="s">
        <v>221</v>
      </c>
      <c r="C358" s="171"/>
      <c r="D358" s="171"/>
      <c r="E358" s="171"/>
      <c r="F358" s="242"/>
      <c r="G358" s="172" t="s">
        <v>2541</v>
      </c>
      <c r="H358" s="173"/>
      <c r="I358" s="173"/>
      <c r="J358" s="173"/>
      <c r="K358" s="173"/>
      <c r="L358" s="173"/>
      <c r="M358" s="173"/>
      <c r="N358" s="173"/>
      <c r="O358" s="173"/>
      <c r="P358" s="174"/>
    </row>
    <row r="359" spans="2:20" ht="60" customHeight="1">
      <c r="B359" s="296" t="s">
        <v>224</v>
      </c>
      <c r="C359" s="171"/>
      <c r="D359" s="171"/>
      <c r="E359" s="171"/>
      <c r="F359" s="242"/>
      <c r="G359" s="172" t="s">
        <v>2542</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2543</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9</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3</v>
      </c>
      <c r="I391" s="93"/>
      <c r="J391" s="93"/>
      <c r="K391" s="93"/>
      <c r="L391" s="93"/>
      <c r="M391" s="93"/>
      <c r="N391" s="93"/>
      <c r="O391" s="93"/>
      <c r="P391" s="37" t="s">
        <v>497</v>
      </c>
    </row>
    <row r="392" spans="1:20" ht="20.100000000000001" customHeight="1">
      <c r="B392" s="167"/>
      <c r="C392" s="166"/>
      <c r="D392" s="166" t="s">
        <v>254</v>
      </c>
      <c r="E392" s="166"/>
      <c r="F392" s="166"/>
      <c r="G392" s="166"/>
      <c r="H392" s="138">
        <v>9</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5</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1</v>
      </c>
      <c r="I398" s="93"/>
      <c r="J398" s="93"/>
      <c r="K398" s="93"/>
      <c r="L398" s="93"/>
      <c r="M398" s="93"/>
      <c r="N398" s="93"/>
      <c r="O398" s="93"/>
      <c r="P398" s="37" t="s">
        <v>497</v>
      </c>
    </row>
    <row r="399" spans="1:20" ht="20.100000000000001" customHeight="1">
      <c r="B399" s="265"/>
      <c r="C399" s="266"/>
      <c r="D399" s="166" t="s">
        <v>261</v>
      </c>
      <c r="E399" s="166"/>
      <c r="F399" s="166"/>
      <c r="G399" s="166"/>
      <c r="H399" s="138">
        <v>3</v>
      </c>
      <c r="I399" s="93"/>
      <c r="J399" s="93"/>
      <c r="K399" s="93"/>
      <c r="L399" s="93"/>
      <c r="M399" s="93"/>
      <c r="N399" s="93"/>
      <c r="O399" s="93"/>
      <c r="P399" s="37" t="s">
        <v>497</v>
      </c>
    </row>
    <row r="400" spans="1:20" ht="20.100000000000001" customHeight="1">
      <c r="B400" s="267"/>
      <c r="C400" s="268"/>
      <c r="D400" s="166" t="s">
        <v>262</v>
      </c>
      <c r="E400" s="166"/>
      <c r="F400" s="166"/>
      <c r="G400" s="166"/>
      <c r="H400" s="138">
        <v>0</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5</v>
      </c>
      <c r="I403" s="93"/>
      <c r="J403" s="93"/>
      <c r="K403" s="93"/>
      <c r="L403" s="93"/>
      <c r="M403" s="93"/>
      <c r="N403" s="93"/>
      <c r="O403" s="93"/>
      <c r="P403" s="37" t="s">
        <v>497</v>
      </c>
    </row>
    <row r="404" spans="2:20" ht="20.100000000000001" customHeight="1">
      <c r="B404" s="167"/>
      <c r="C404" s="166"/>
      <c r="D404" s="166" t="s">
        <v>266</v>
      </c>
      <c r="E404" s="166"/>
      <c r="F404" s="166"/>
      <c r="G404" s="166"/>
      <c r="H404" s="138">
        <v>5</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86.5</v>
      </c>
      <c r="I409" s="193"/>
      <c r="J409" s="193"/>
      <c r="K409" s="193"/>
      <c r="L409" s="193"/>
      <c r="M409" s="193"/>
      <c r="N409" s="193"/>
      <c r="O409" s="193"/>
      <c r="P409" s="49" t="s">
        <v>503</v>
      </c>
    </row>
    <row r="410" spans="2:20" ht="20.100000000000001" customHeight="1">
      <c r="B410" s="167" t="s">
        <v>271</v>
      </c>
      <c r="C410" s="166"/>
      <c r="D410" s="166"/>
      <c r="E410" s="166"/>
      <c r="F410" s="166"/>
      <c r="G410" s="166"/>
      <c r="H410" s="138">
        <v>12</v>
      </c>
      <c r="I410" s="93"/>
      <c r="J410" s="93"/>
      <c r="K410" s="93"/>
      <c r="L410" s="93"/>
      <c r="M410" s="93"/>
      <c r="N410" s="93"/>
      <c r="O410" s="93"/>
      <c r="P410" s="37" t="s">
        <v>495</v>
      </c>
    </row>
    <row r="411" spans="2:20" ht="20.100000000000001" customHeight="1">
      <c r="B411" s="167" t="s">
        <v>272</v>
      </c>
      <c r="C411" s="166"/>
      <c r="D411" s="166"/>
      <c r="E411" s="166"/>
      <c r="F411" s="166"/>
      <c r="G411" s="166"/>
      <c r="H411" s="138">
        <v>92.3</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2544</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2545</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2500</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2546</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2509</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2547</v>
      </c>
      <c r="M469" s="105"/>
      <c r="N469" s="105"/>
      <c r="O469" s="106"/>
      <c r="P469" s="107"/>
    </row>
    <row r="470" spans="2:20" ht="20.100000000000001" customHeight="1">
      <c r="B470" s="132" t="s">
        <v>292</v>
      </c>
      <c r="C470" s="118"/>
      <c r="D470" s="118"/>
      <c r="E470" s="118"/>
      <c r="F470" s="118"/>
      <c r="G470" s="133"/>
      <c r="H470" s="178" t="s">
        <v>2509</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2548</v>
      </c>
      <c r="M472" s="105"/>
      <c r="N472" s="105"/>
      <c r="O472" s="106"/>
      <c r="P472" s="107"/>
    </row>
    <row r="473" spans="2:20" ht="20.100000000000001" customHeight="1" thickBot="1">
      <c r="B473" s="220" t="s">
        <v>293</v>
      </c>
      <c r="C473" s="221"/>
      <c r="D473" s="221"/>
      <c r="E473" s="221"/>
      <c r="F473" s="221"/>
      <c r="G473" s="221"/>
      <c r="H473" s="211" t="s">
        <v>2509</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2510</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2510</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2549</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2549</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2549</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2549</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2549</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2509</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2510</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2509</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2510</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2509</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t="s">
        <v>2550</v>
      </c>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1"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2551</v>
      </c>
      <c r="K4" s="473"/>
      <c r="L4" s="473"/>
      <c r="M4" s="472" t="s">
        <v>2485</v>
      </c>
      <c r="N4" s="473"/>
      <c r="O4" s="473"/>
      <c r="P4" s="473"/>
      <c r="Q4" s="473"/>
      <c r="R4" s="65" t="s">
        <v>2518</v>
      </c>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9"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2510</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2510</v>
      </c>
      <c r="Q7" s="514"/>
      <c r="R7" s="514"/>
      <c r="S7" s="514"/>
      <c r="T7" s="514"/>
      <c r="U7" s="515"/>
      <c r="V7" s="554"/>
      <c r="W7" s="554"/>
      <c r="X7" s="554"/>
      <c r="Y7" s="554"/>
      <c r="Z7" s="554"/>
      <c r="AA7" s="554"/>
      <c r="AB7" s="552"/>
      <c r="AC7" s="553"/>
      <c r="AD7" s="553"/>
      <c r="AE7" s="552" t="s">
        <v>2552</v>
      </c>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2510</v>
      </c>
      <c r="Q8" s="517"/>
      <c r="R8" s="517"/>
      <c r="S8" s="517"/>
      <c r="T8" s="517"/>
      <c r="U8" s="518"/>
      <c r="V8" s="512"/>
      <c r="W8" s="512"/>
      <c r="X8" s="512"/>
      <c r="Y8" s="512"/>
      <c r="Z8" s="512"/>
      <c r="AA8" s="512"/>
      <c r="AB8" s="546"/>
      <c r="AC8" s="547"/>
      <c r="AD8" s="547"/>
      <c r="AE8" s="546" t="s">
        <v>2552</v>
      </c>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2509</v>
      </c>
      <c r="Q9" s="517"/>
      <c r="R9" s="517"/>
      <c r="S9" s="517"/>
      <c r="T9" s="517"/>
      <c r="U9" s="518"/>
      <c r="V9" s="512"/>
      <c r="W9" s="512"/>
      <c r="X9" s="512"/>
      <c r="Y9" s="512" t="s">
        <v>2518</v>
      </c>
      <c r="Z9" s="512"/>
      <c r="AA9" s="512"/>
      <c r="AB9" s="546"/>
      <c r="AC9" s="547"/>
      <c r="AD9" s="547"/>
      <c r="AE9" s="546" t="s">
        <v>2553</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2510</v>
      </c>
      <c r="Q10" s="517"/>
      <c r="R10" s="517"/>
      <c r="S10" s="517"/>
      <c r="T10" s="517"/>
      <c r="U10" s="518"/>
      <c r="V10" s="512"/>
      <c r="W10" s="512"/>
      <c r="X10" s="512"/>
      <c r="Y10" s="512"/>
      <c r="Z10" s="512"/>
      <c r="AA10" s="512"/>
      <c r="AB10" s="546"/>
      <c r="AC10" s="547"/>
      <c r="AD10" s="547"/>
      <c r="AE10" s="546" t="s">
        <v>2552</v>
      </c>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2510</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2510</v>
      </c>
      <c r="Q12" s="517"/>
      <c r="R12" s="517"/>
      <c r="S12" s="517"/>
      <c r="T12" s="517"/>
      <c r="U12" s="518"/>
      <c r="V12" s="512"/>
      <c r="W12" s="512"/>
      <c r="X12" s="512"/>
      <c r="Y12" s="512"/>
      <c r="Z12" s="512"/>
      <c r="AA12" s="512"/>
      <c r="AB12" s="546"/>
      <c r="AC12" s="547"/>
      <c r="AD12" s="547"/>
      <c r="AE12" s="546" t="s">
        <v>2552</v>
      </c>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2510</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2509</v>
      </c>
      <c r="Q14" s="520"/>
      <c r="R14" s="520"/>
      <c r="S14" s="520"/>
      <c r="T14" s="520"/>
      <c r="U14" s="521"/>
      <c r="V14" s="549"/>
      <c r="W14" s="549"/>
      <c r="X14" s="549"/>
      <c r="Y14" s="549" t="s">
        <v>2518</v>
      </c>
      <c r="Z14" s="549"/>
      <c r="AA14" s="549"/>
      <c r="AB14" s="555"/>
      <c r="AC14" s="556"/>
      <c r="AD14" s="556"/>
      <c r="AE14" s="253" t="s">
        <v>2554</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2510</v>
      </c>
      <c r="Q16" s="514"/>
      <c r="R16" s="514"/>
      <c r="S16" s="514"/>
      <c r="T16" s="514"/>
      <c r="U16" s="515"/>
      <c r="V16" s="554"/>
      <c r="W16" s="554"/>
      <c r="X16" s="554"/>
      <c r="Y16" s="554"/>
      <c r="Z16" s="554"/>
      <c r="AA16" s="554"/>
      <c r="AB16" s="552"/>
      <c r="AC16" s="553"/>
      <c r="AD16" s="553"/>
      <c r="AE16" s="552" t="s">
        <v>2552</v>
      </c>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2510</v>
      </c>
      <c r="Q17" s="517"/>
      <c r="R17" s="517"/>
      <c r="S17" s="517"/>
      <c r="T17" s="517"/>
      <c r="U17" s="518"/>
      <c r="V17" s="512"/>
      <c r="W17" s="512"/>
      <c r="X17" s="512"/>
      <c r="Y17" s="512"/>
      <c r="Z17" s="512"/>
      <c r="AA17" s="512"/>
      <c r="AB17" s="546"/>
      <c r="AC17" s="547"/>
      <c r="AD17" s="547"/>
      <c r="AE17" s="546" t="s">
        <v>2552</v>
      </c>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2510</v>
      </c>
      <c r="Q18" s="517"/>
      <c r="R18" s="517"/>
      <c r="S18" s="517"/>
      <c r="T18" s="517"/>
      <c r="U18" s="518"/>
      <c r="V18" s="512"/>
      <c r="W18" s="512"/>
      <c r="X18" s="512"/>
      <c r="Y18" s="512"/>
      <c r="Z18" s="512"/>
      <c r="AA18" s="512"/>
      <c r="AB18" s="546"/>
      <c r="AC18" s="547"/>
      <c r="AD18" s="547"/>
      <c r="AE18" s="546" t="s">
        <v>2552</v>
      </c>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2509</v>
      </c>
      <c r="Q19" s="517"/>
      <c r="R19" s="517"/>
      <c r="S19" s="517"/>
      <c r="T19" s="517"/>
      <c r="U19" s="518"/>
      <c r="V19" s="512"/>
      <c r="W19" s="512"/>
      <c r="X19" s="512"/>
      <c r="Y19" s="512"/>
      <c r="Z19" s="512"/>
      <c r="AA19" s="512"/>
      <c r="AB19" s="546"/>
      <c r="AC19" s="547"/>
      <c r="AD19" s="547"/>
      <c r="AE19" s="546" t="s">
        <v>2555</v>
      </c>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2509</v>
      </c>
      <c r="Q20" s="517"/>
      <c r="R20" s="517"/>
      <c r="S20" s="517"/>
      <c r="T20" s="517"/>
      <c r="U20" s="518"/>
      <c r="V20" s="512"/>
      <c r="W20" s="512"/>
      <c r="X20" s="512"/>
      <c r="Y20" s="512"/>
      <c r="Z20" s="512"/>
      <c r="AA20" s="512"/>
      <c r="AB20" s="546"/>
      <c r="AC20" s="547"/>
      <c r="AD20" s="547"/>
      <c r="AE20" s="546" t="s">
        <v>2556</v>
      </c>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2509</v>
      </c>
      <c r="Q21" s="517"/>
      <c r="R21" s="517"/>
      <c r="S21" s="517"/>
      <c r="T21" s="517"/>
      <c r="U21" s="518"/>
      <c r="V21" s="512"/>
      <c r="W21" s="512"/>
      <c r="X21" s="512"/>
      <c r="Y21" s="512"/>
      <c r="Z21" s="512"/>
      <c r="AA21" s="512"/>
      <c r="AB21" s="546"/>
      <c r="AC21" s="547"/>
      <c r="AD21" s="547"/>
      <c r="AE21" s="546" t="s">
        <v>2557</v>
      </c>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2509</v>
      </c>
      <c r="Q22" s="517"/>
      <c r="R22" s="517"/>
      <c r="S22" s="517"/>
      <c r="T22" s="517"/>
      <c r="U22" s="518"/>
      <c r="V22" s="512"/>
      <c r="W22" s="512"/>
      <c r="X22" s="512"/>
      <c r="Y22" s="512" t="s">
        <v>2518</v>
      </c>
      <c r="Z22" s="512"/>
      <c r="AA22" s="512"/>
      <c r="AB22" s="546"/>
      <c r="AC22" s="547"/>
      <c r="AD22" s="547"/>
      <c r="AE22" s="546" t="s">
        <v>2558</v>
      </c>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2510</v>
      </c>
      <c r="Q23" s="517"/>
      <c r="R23" s="517"/>
      <c r="S23" s="517"/>
      <c r="T23" s="517"/>
      <c r="U23" s="518"/>
      <c r="V23" s="512"/>
      <c r="W23" s="512"/>
      <c r="X23" s="512"/>
      <c r="Y23" s="512"/>
      <c r="Z23" s="512"/>
      <c r="AA23" s="512"/>
      <c r="AB23" s="546"/>
      <c r="AC23" s="547"/>
      <c r="AD23" s="547"/>
      <c r="AE23" s="546" t="s">
        <v>2552</v>
      </c>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2510</v>
      </c>
      <c r="Q24" s="517"/>
      <c r="R24" s="517"/>
      <c r="S24" s="517"/>
      <c r="T24" s="517"/>
      <c r="U24" s="518"/>
      <c r="V24" s="512"/>
      <c r="W24" s="512"/>
      <c r="X24" s="512"/>
      <c r="Y24" s="512"/>
      <c r="Z24" s="512"/>
      <c r="AA24" s="512"/>
      <c r="AB24" s="546"/>
      <c r="AC24" s="547"/>
      <c r="AD24" s="547"/>
      <c r="AE24" s="546" t="s">
        <v>2559</v>
      </c>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2510</v>
      </c>
      <c r="Q25" s="520"/>
      <c r="R25" s="520"/>
      <c r="S25" s="520"/>
      <c r="T25" s="520"/>
      <c r="U25" s="521"/>
      <c r="V25" s="549"/>
      <c r="W25" s="549"/>
      <c r="X25" s="549"/>
      <c r="Y25" s="549"/>
      <c r="Z25" s="549"/>
      <c r="AA25" s="549"/>
      <c r="AB25" s="555"/>
      <c r="AC25" s="556"/>
      <c r="AD25" s="556"/>
      <c r="AE25" s="555" t="s">
        <v>2560</v>
      </c>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2510</v>
      </c>
      <c r="Q27" s="514"/>
      <c r="R27" s="514"/>
      <c r="S27" s="514"/>
      <c r="T27" s="514"/>
      <c r="U27" s="515"/>
      <c r="V27" s="554"/>
      <c r="W27" s="554"/>
      <c r="X27" s="554"/>
      <c r="Y27" s="554"/>
      <c r="Z27" s="554"/>
      <c r="AA27" s="554"/>
      <c r="AB27" s="552"/>
      <c r="AC27" s="553"/>
      <c r="AD27" s="553"/>
      <c r="AE27" s="552" t="s">
        <v>2561</v>
      </c>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2510</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2510</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2510</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2510</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2509</v>
      </c>
      <c r="Q33" s="514"/>
      <c r="R33" s="514"/>
      <c r="S33" s="514"/>
      <c r="T33" s="514"/>
      <c r="U33" s="515"/>
      <c r="V33" s="554"/>
      <c r="W33" s="554"/>
      <c r="X33" s="554"/>
      <c r="Y33" s="554"/>
      <c r="Z33" s="554"/>
      <c r="AA33" s="554"/>
      <c r="AB33" s="552"/>
      <c r="AC33" s="553"/>
      <c r="AD33" s="553"/>
      <c r="AE33" s="552" t="s">
        <v>2562</v>
      </c>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2509</v>
      </c>
      <c r="Q34" s="517"/>
      <c r="R34" s="517"/>
      <c r="S34" s="517"/>
      <c r="T34" s="517"/>
      <c r="U34" s="518"/>
      <c r="V34" s="512"/>
      <c r="W34" s="512"/>
      <c r="X34" s="512"/>
      <c r="Y34" s="512"/>
      <c r="Z34" s="512"/>
      <c r="AA34" s="512"/>
      <c r="AB34" s="546"/>
      <c r="AC34" s="547"/>
      <c r="AD34" s="547"/>
      <c r="AE34" s="546" t="s">
        <v>2560</v>
      </c>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2509</v>
      </c>
      <c r="Q35" s="520"/>
      <c r="R35" s="520"/>
      <c r="S35" s="520"/>
      <c r="T35" s="520"/>
      <c r="U35" s="521"/>
      <c r="V35" s="549"/>
      <c r="W35" s="549"/>
      <c r="X35" s="549"/>
      <c r="Y35" s="549"/>
      <c r="Z35" s="549"/>
      <c r="AA35" s="549"/>
      <c r="AB35" s="555"/>
      <c r="AC35" s="556"/>
      <c r="AD35" s="556"/>
      <c r="AE35" s="555" t="s">
        <v>2563</v>
      </c>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anesis2021n</dc:creator>
  <cp:lastModifiedBy>anesis2019c</cp:lastModifiedBy>
  <cp:lastPrinted>2021-03-04T10:23:32Z</cp:lastPrinted>
  <dcterms:created xsi:type="dcterms:W3CDTF">2020-12-23T05:28:24Z</dcterms:created>
  <dcterms:modified xsi:type="dcterms:W3CDTF">2023-08-27T04:53:57Z</dcterms:modified>
</cp:coreProperties>
</file>