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yoku005\Desktop\R7.現況報告\さつき\"/>
    </mc:Choice>
  </mc:AlternateContent>
  <xr:revisionPtr revIDLastSave="0" documentId="13_ncr:1_{118ACA7F-0A8A-47FA-8D62-77B956420CC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9015" yWindow="0" windowWidth="17910" windowHeight="1521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<sst xmlns="http://schemas.openxmlformats.org/spreadsheetml/2006/main" count="3057" uniqueCount="2607">
  <si>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</si>
  <si>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</si>
  <si>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</si>
  <si>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</si>
  <si>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</si>
  <si>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</si>
  <si>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</si>
  <si>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</si>
  <si>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</si>
  <si>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</si>
  <si>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</si>
  <si>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</si>
  <si>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</si>
  <si>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</si>
  <si>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</si>
  <si>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</si>
  <si>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</si>
  <si>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</si>
  <si>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</si>
  <si>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</si>
  <si>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</si>
  <si>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</si>
  <si>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</si>
  <si>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</si>
  <si>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</si>
  <si>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</si>
  <si>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</si>
  <si>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</si>
  <si>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</si>
  <si>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</si>
  <si>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</si>
  <si>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</si>
  <si>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</si>
  <si>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</si>
  <si>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</si>
  <si>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</si>
  <si>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</si>
  <si>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</si>
  <si>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</si>
  <si>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</si>
  <si>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</si>
  <si>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</si>
  <si>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</si>
  <si>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</si>
  <si>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</si>
  <si>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</si>
  <si>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</si>
  <si>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</si>
  <si>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</si>
  <si>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</si>
  <si>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</si>
  <si>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</si>
  <si>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</si>
  <si>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</si>
  <si>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</si>
  <si>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</si>
  <si>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</si>
  <si>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</si>
  <si>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</si>
  <si>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</si>
  <si>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</si>
  <si>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</si>
  <si>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</si>
  <si>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</si>
  <si>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</si>
  <si>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</si>
  <si>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</si>
  <si>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</si>
  <si>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</si>
  <si>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</si>
  <si>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</si>
  <si>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</si>
  <si>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</si>
  <si>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</si>
  <si>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</si>
  <si>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</si>
  <si>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</si>
  <si>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</si>
  <si>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</si>
  <si>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</si>
  <si>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</si>
  <si>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</si>
  <si>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</si>
  <si>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</si>
  <si>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</si>
  <si>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</si>
  <si>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</si>
  <si>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</si>
  <si>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</si>
  <si>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</si>
  <si>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</si>
  <si>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</si>
  <si>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</si>
  <si>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</si>
  <si>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</si>
  <si>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</si>
  <si>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</si>
  <si>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</si>
  <si>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</si>
  <si>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</si>
  <si>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</si>
  <si>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</si>
  <si>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</si>
  <si>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</si>
  <si>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</si>
  <si>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</si>
  <si>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</si>
  <si>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</si>
  <si>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</si>
  <si>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</si>
  <si>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</si>
  <si>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</si>
  <si>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</si>
  <si>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</si>
  <si>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</si>
  <si>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</si>
  <si>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</si>
  <si>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</si>
  <si>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</si>
  <si>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</si>
  <si>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</si>
  <si>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</si>
  <si>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</si>
  <si>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</si>
  <si>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</si>
  <si>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</si>
  <si>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</si>
  <si>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</si>
  <si>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</si>
  <si>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</si>
  <si>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</si>
  <si>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</si>
  <si>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</si>
  <si>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</si>
  <si>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</si>
  <si>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</si>
  <si>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</si>
  <si>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</si>
  <si>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</si>
  <si>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</si>
  <si>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</si>
  <si>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</si>
  <si>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</si>
  <si>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</si>
  <si>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</si>
  <si>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</si>
  <si>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</si>
  <si>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</si>
  <si>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</si>
  <si>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</si>
  <si>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</si>
  <si>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</si>
  <si>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</si>
  <si>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</si>
  <si>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</si>
  <si>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</si>
  <si>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</si>
  <si>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</si>
  <si>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</si>
  <si>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</si>
  <si>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</si>
  <si>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</si>
  <si>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</si>
  <si>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</si>
  <si>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</si>
  <si>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</si>
  <si>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</si>
  <si>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</si>
  <si>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</si>
  <si>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</si>
  <si>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</si>
  <si>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</si>
  <si>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</si>
  <si>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</si>
  <si>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</si>
  <si>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</si>
  <si>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</si>
  <si>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</si>
  <si>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</si>
  <si>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</si>
  <si>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</si>
  <si>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</si>
  <si>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</si>
  <si>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</si>
  <si>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</si>
  <si>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</si>
  <si>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</si>
  <si>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</si>
  <si>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</si>
  <si>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</si>
  <si>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</si>
  <si>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</si>
  <si>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</si>
  <si>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</si>
  <si>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</si>
  <si>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</si>
  <si>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</si>
  <si>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</si>
  <si>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</si>
  <si>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</si>
  <si>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</si>
  <si>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</si>
  <si>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</si>
  <si>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</si>
  <si>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</si>
  <si>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</si>
  <si>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</si>
  <si>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</si>
  <si>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</si>
  <si>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</si>
  <si>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</si>
  <si>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</si>
  <si>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</si>
  <si>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</si>
  <si>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</si>
  <si>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</si>
  <si>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</si>
  <si>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</si>
  <si>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</si>
  <si>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</si>
  <si>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</si>
  <si>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</si>
  <si>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</si>
  <si>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</si>
  <si>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</si>
  <si>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</si>
  <si>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</si>
  <si>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</si>
  <si>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</si>
  <si>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</si>
  <si>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</si>
  <si>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</si>
  <si>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</si>
  <si>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</si>
  <si>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</si>
  <si>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</si>
  <si>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</si>
  <si>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</si>
  <si>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</si>
  <si>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</si>
  <si>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</si>
  <si>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</si>
  <si>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</si>
  <si>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</si>
  <si>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</si>
  <si>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</si>
  <si>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</si>
  <si>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</si>
  <si>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</si>
  <si>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</si>
  <si>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</si>
  <si>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</si>
  <si>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</si>
  <si>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</si>
  <si>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</si>
  <si>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</si>
  <si>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</si>
  <si>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</si>
  <si>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</si>
  <si>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</si>
  <si>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</si>
  <si>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</si>
  <si>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</si>
  <si>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</si>
  <si>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</si>
  <si>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</si>
  <si>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</si>
  <si>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</si>
  <si>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</si>
  <si>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</si>
  <si>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</si>
  <si>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</si>
  <si>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</si>
  <si>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</si>
  <si>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</si>
  <si>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</si>
  <si>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</si>
  <si>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</si>
  <si>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</si>
  <si>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</si>
  <si>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</si>
  <si>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</si>
  <si>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</si>
  <si>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</si>
  <si>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</si>
  <si>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</si>
  <si>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</si>
  <si>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</si>
  <si>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</si>
  <si>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</si>
  <si>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</si>
  <si>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</si>
  <si>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</si>
  <si>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</si>
  <si>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</si>
  <si>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</si>
  <si>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</si>
  <si>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</si>
  <si>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</si>
  <si>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</si>
  <si>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</si>
  <si>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</si>
  <si>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</si>
  <si>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</si>
  <si>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</si>
  <si>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</si>
  <si>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</si>
  <si>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</si>
  <si>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</si>
  <si>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</si>
  <si>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</si>
  <si>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</si>
  <si>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</si>
  <si>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</si>
  <si>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</si>
  <si>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</si>
  <si>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</si>
  <si>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</si>
  <si>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</si>
  <si>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</si>
  <si>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</si>
  <si>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</si>
  <si>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</si>
  <si>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</si>
  <si>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</si>
  <si>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</si>
  <si>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</si>
  <si>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</si>
  <si>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</si>
  <si>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</si>
  <si>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</si>
  <si>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</si>
  <si>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</si>
  <si>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</si>
  <si>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</si>
  <si>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</si>
  <si>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</si>
  <si>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</si>
  <si>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</si>
  <si>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</si>
  <si>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</si>
  <si>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</si>
  <si>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</si>
  <si>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</si>
  <si>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</si>
  <si>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</si>
  <si>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</si>
  <si>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</si>
  <si>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</si>
  <si>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</si>
  <si>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</si>
  <si>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</si>
  <si>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</si>
  <si>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</si>
  <si>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</si>
  <si>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</si>
  <si>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</si>
  <si>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</si>
  <si>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</si>
  <si>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</si>
  <si>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</si>
  <si>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</si>
  <si>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</si>
  <si>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</si>
  <si>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</si>
  <si>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</si>
  <si>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</si>
  <si>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</si>
  <si>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</si>
  <si>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</si>
  <si>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</si>
  <si>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</si>
  <si>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</si>
  <si>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</si>
  <si>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</si>
  <si>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</si>
  <si>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</si>
  <si>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</si>
  <si>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</si>
  <si>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</si>
  <si>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</si>
  <si>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</si>
  <si>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</si>
  <si>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</si>
  <si>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</si>
  <si>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</si>
  <si>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</si>
  <si>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</si>
  <si>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</si>
  <si>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</si>
  <si>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</si>
  <si>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</si>
  <si>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</si>
  <si>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</si>
  <si>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</si>
  <si>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</si>
  <si>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</si>
  <si>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</si>
  <si>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</si>
  <si>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</si>
  <si>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</si>
  <si>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</si>
  <si>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</si>
  <si>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</si>
  <si>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</si>
  <si>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</si>
  <si>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</si>
  <si>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</si>
  <si>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</si>
  <si>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</si>
  <si>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</si>
  <si>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</si>
  <si>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</si>
  <si>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</si>
  <si>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</si>
  <si>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</si>
  <si>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</si>
  <si>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</si>
  <si>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</si>
  <si>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</si>
  <si>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</si>
  <si>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</si>
  <si>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</si>
  <si>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</si>
  <si>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</si>
  <si>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</si>
  <si>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</si>
  <si>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</si>
  <si>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</si>
  <si>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</si>
  <si>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</si>
  <si>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</si>
  <si>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</si>
  <si>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</si>
  <si>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</si>
  <si>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</si>
  <si>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</si>
  <si>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</si>
  <si>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</si>
  <si>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</si>
  <si>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</si>
  <si>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</si>
  <si>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</si>
  <si>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</si>
  <si>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</si>
  <si>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</si>
  <si>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</si>
  <si>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</si>
  <si>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</si>
  <si>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</si>
  <si>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</si>
  <si>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</si>
  <si>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</si>
  <si>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</si>
  <si>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</si>
  <si>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</si>
  <si>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</si>
  <si>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</si>
  <si>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</si>
  <si>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</si>
  <si>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</si>
  <si>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</si>
  <si>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</si>
  <si>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</si>
  <si>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</si>
  <si>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</si>
  <si>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</si>
  <si>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</si>
  <si>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</si>
  <si>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</si>
  <si>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</si>
  <si>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</si>
  <si>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</si>
  <si>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</si>
  <si>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</si>
  <si>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</si>
  <si>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</si>
  <si>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</si>
  <si>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</si>
  <si>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</si>
  <si>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</si>
  <si>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</si>
  <si>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</si>
  <si>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</si>
  <si>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</si>
  <si>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</si>
  <si>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</si>
  <si>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</si>
  <si>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</si>
  <si>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</si>
  <si>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</si>
  <si>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</si>
  <si>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</si>
  <si>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</si>
  <si>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</si>
  <si>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</si>
  <si>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</si>
  <si>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</si>
  <si>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</si>
  <si>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</si>
  <si>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</si>
  <si>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</si>
  <si>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</si>
  <si>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</si>
  <si>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</si>
  <si>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</si>
  <si>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</si>
  <si>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</si>
  <si>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</si>
  <si>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</si>
  <si>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</si>
  <si>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</si>
  <si>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</si>
  <si>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</si>
  <si>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</si>
  <si>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</si>
  <si>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</si>
  <si>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</si>
  <si>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</si>
  <si>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</si>
  <si>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</si>
  <si>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</si>
  <si>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</si>
  <si>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</si>
  <si>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</si>
  <si>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</si>
  <si>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</si>
  <si>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</si>
  <si>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</si>
  <si>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</si>
  <si>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</si>
  <si>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</si>
  <si>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</si>
  <si>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</si>
  <si>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</si>
  <si>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</si>
  <si>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</si>
  <si>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</si>
  <si>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</si>
  <si>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</si>
  <si>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</si>
  <si>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</si>
  <si>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</si>
  <si>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</si>
  <si>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</si>
  <si>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</si>
  <si>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</si>
  <si>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</si>
  <si>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</si>
  <si>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</si>
  <si>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</si>
  <si>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</si>
  <si>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</si>
  <si>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</si>
  <si>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</si>
  <si>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</si>
  <si>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</si>
  <si>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</si>
  <si>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</si>
  <si>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</si>
  <si>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</si>
  <si>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</si>
  <si>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</si>
  <si>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</si>
  <si>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</si>
  <si>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</si>
  <si>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</si>
  <si>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</si>
  <si>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</si>
  <si>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</si>
  <si>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</si>
  <si>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</si>
  <si>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</si>
  <si>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</si>
  <si>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</si>
  <si>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</si>
  <si>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</si>
  <si>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</si>
  <si>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</si>
  <si>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</si>
  <si>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</si>
  <si>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</si>
  <si>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</si>
  <si>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</si>
  <si>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</si>
  <si>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</si>
  <si>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</si>
  <si>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</si>
  <si>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</si>
  <si>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</si>
  <si>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</si>
  <si>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</si>
  <si>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</si>
  <si>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</si>
  <si>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</si>
  <si>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</si>
  <si>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</si>
  <si>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</si>
  <si>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</si>
  <si>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</si>
  <si>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</si>
  <si>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</si>
  <si>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</si>
  <si>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</si>
  <si>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</si>
  <si>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</si>
  <si>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</si>
  <si>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</si>
  <si>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</si>
  <si>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</si>
  <si>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</si>
  <si>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</si>
  <si>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</si>
  <si>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</si>
  <si>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</si>
  <si>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</si>
  <si>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</si>
  <si>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</si>
  <si>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</si>
  <si>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</si>
  <si>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</si>
  <si>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</si>
  <si>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</si>
  <si>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</si>
  <si>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</si>
  <si>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</si>
  <si>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</si>
  <si>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</si>
  <si>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</si>
  <si>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</si>
  <si>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</si>
  <si>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</si>
  <si>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</si>
  <si>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</si>
  <si>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</si>
  <si>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</si>
  <si>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</si>
  <si>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</si>
  <si>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</si>
  <si>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</si>
  <si>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</si>
  <si>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</si>
  <si>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</si>
  <si>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</si>
  <si>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</si>
  <si>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</si>
  <si>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</si>
  <si>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</si>
  <si>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</si>
  <si>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</si>
  <si>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</si>
  <si>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</si>
  <si>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</si>
  <si>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</si>
  <si>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</si>
  <si>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</si>
  <si>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</si>
  <si>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</si>
  <si>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</si>
  <si>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</si>
  <si>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</si>
  <si>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</si>
  <si>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</si>
  <si>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</si>
  <si>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</si>
  <si>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</si>
  <si>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</si>
  <si>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</si>
  <si>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</si>
  <si>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</si>
  <si>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</si>
  <si>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</si>
  <si>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</si>
  <si>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</si>
  <si>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</si>
  <si>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</si>
  <si>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</si>
  <si>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</si>
  <si>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</si>
  <si>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</si>
  <si>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</si>
  <si>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</si>
  <si>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</si>
  <si>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</si>
  <si>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</si>
  <si>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</si>
  <si>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</si>
  <si>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</si>
  <si>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</si>
  <si>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</si>
  <si>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</si>
  <si>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</si>
  <si>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</si>
  <si>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</si>
  <si>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</si>
  <si>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</si>
  <si>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</si>
  <si>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</si>
  <si>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</si>
  <si>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</si>
  <si>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</si>
  <si>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</si>
  <si>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</si>
  <si>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</si>
  <si>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</si>
  <si>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</si>
  <si>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</si>
  <si>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</si>
  <si>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</si>
  <si>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</si>
  <si>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</si>
  <si>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</si>
  <si>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</si>
  <si>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</si>
  <si>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</si>
  <si>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</si>
  <si>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</si>
  <si>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</si>
  <si>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</si>
  <si>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</si>
  <si>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</si>
  <si>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</si>
  <si>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</si>
  <si>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</si>
  <si>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</si>
  <si>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</si>
  <si>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</si>
  <si>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</si>
  <si>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</si>
  <si>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</si>
  <si>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</si>
  <si>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</si>
  <si>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</si>
  <si>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</si>
  <si>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</si>
  <si>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</si>
  <si>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</si>
  <si>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</si>
  <si>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</si>
  <si>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</si>
  <si>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</si>
  <si>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</si>
  <si>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</si>
  <si>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</si>
  <si>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</si>
  <si>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</si>
  <si>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</si>
  <si>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</si>
  <si>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</si>
  <si>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</si>
  <si>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</si>
  <si>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</si>
  <si>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</si>
  <si>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</si>
  <si>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</si>
  <si>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</si>
  <si>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</si>
  <si>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</si>
  <si>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</si>
  <si>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</si>
  <si>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</si>
  <si>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</si>
  <si>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</si>
  <si>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</si>
  <si>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</si>
  <si>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</si>
  <si>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</si>
  <si>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</si>
  <si>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</si>
  <si>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</si>
  <si>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</si>
  <si>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</si>
  <si>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</si>
  <si>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</si>
  <si>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</si>
  <si>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</si>
  <si>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</si>
  <si>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</si>
  <si>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</si>
  <si>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</si>
  <si>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</si>
  <si>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</si>
  <si>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</si>
  <si>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</si>
  <si>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</si>
  <si>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</si>
  <si>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</si>
  <si>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</si>
  <si>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</si>
  <si>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</si>
  <si>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</si>
  <si>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</si>
  <si>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</si>
  <si>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</si>
  <si>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</si>
  <si>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</si>
  <si>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</si>
  <si>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</si>
  <si>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</si>
  <si>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</si>
  <si>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</si>
  <si>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</si>
  <si>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</si>
  <si>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</si>
  <si>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</si>
  <si>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</si>
  <si>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</si>
  <si>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</si>
  <si>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</si>
  <si>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</si>
  <si>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</si>
  <si>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</si>
  <si>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</si>
  <si>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</si>
  <si>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</si>
  <si>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</si>
  <si>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</si>
  <si>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</si>
  <si>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</si>
  <si>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</si>
  <si>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</si>
  <si>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</si>
  <si>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</si>
  <si>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</si>
  <si>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</si>
  <si>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</si>
  <si>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</si>
  <si>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</si>
  <si>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</si>
  <si>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</si>
  <si>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</si>
  <si>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</si>
  <si>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</si>
  <si>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</si>
  <si>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</si>
  <si>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</si>
  <si>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</si>
  <si>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</si>
  <si>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</si>
  <si>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</si>
  <si>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</si>
  <si>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</si>
  <si>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</si>
  <si>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</si>
  <si>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</si>
  <si>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</si>
  <si>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</si>
  <si>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</si>
  <si>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</si>
  <si>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</si>
  <si>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</si>
  <si>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</si>
  <si>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</si>
  <si>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</si>
  <si>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</si>
  <si>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</si>
  <si>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</si>
  <si>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</si>
  <si>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</si>
  <si>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</si>
  <si>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</si>
  <si>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</si>
  <si>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</si>
  <si>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</si>
  <si>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</si>
  <si>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</si>
  <si>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</si>
  <si>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</si>
  <si>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</si>
  <si>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</si>
  <si>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</si>
  <si>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</si>
  <si>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</si>
  <si>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</si>
  <si>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</si>
  <si>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</si>
  <si>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</si>
  <si>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</si>
  <si>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</si>
  <si>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</si>
  <si>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</si>
  <si>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</si>
  <si>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</si>
  <si>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</si>
  <si>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</si>
  <si>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</si>
  <si>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</si>
  <si>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</si>
  <si>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</si>
  <si>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</si>
  <si>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</si>
  <si>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</si>
  <si>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</si>
  <si>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</si>
  <si>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</si>
  <si>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</si>
  <si>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</si>
  <si>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</si>
  <si>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</si>
  <si>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</si>
  <si>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</si>
  <si>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</si>
  <si>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</si>
  <si>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</si>
  <si>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</si>
  <si>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</si>
  <si>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</si>
  <si>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</si>
  <si>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</si>
  <si>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</si>
  <si>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</si>
  <si>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</si>
  <si>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</si>
  <si>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</si>
  <si>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</si>
  <si>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</si>
  <si>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</si>
  <si>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</si>
  <si>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</si>
  <si>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</si>
  <si>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</si>
  <si>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</si>
  <si>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</si>
  <si>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</si>
  <si>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</si>
  <si>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</si>
  <si>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</si>
  <si>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</si>
  <si>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</si>
  <si>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</si>
  <si>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</si>
  <si>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</si>
  <si>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</si>
  <si>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</si>
  <si>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</si>
  <si>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</si>
  <si>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</si>
  <si>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</si>
  <si>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</si>
  <si>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</si>
  <si>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</si>
  <si>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</si>
  <si>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</si>
  <si>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</si>
  <si>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</si>
  <si>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</si>
  <si>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</si>
  <si>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</si>
  <si>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</si>
  <si>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</si>
  <si>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</si>
  <si>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</si>
  <si>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</si>
  <si>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</si>
  <si>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</si>
  <si>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</si>
  <si>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</si>
  <si>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</si>
  <si>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</si>
  <si>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</si>
  <si>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</si>
  <si>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</si>
  <si>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</si>
  <si>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</si>
  <si>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</si>
  <si>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</si>
  <si>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</si>
  <si>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</si>
  <si>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</si>
  <si>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</si>
  <si>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</si>
  <si>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</si>
  <si>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</si>
  <si>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</si>
  <si>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</si>
  <si>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</si>
  <si>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</si>
  <si>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</si>
  <si>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</si>
  <si>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</si>
  <si>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</si>
  <si>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</si>
  <si>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</si>
  <si>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</si>
  <si>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</si>
  <si>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</si>
  <si>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</si>
  <si>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</si>
  <si>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</si>
  <si>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</si>
  <si>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</si>
  <si>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</si>
  <si>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</si>
  <si>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</si>
  <si>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</si>
  <si>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</si>
  <si>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</si>
  <si>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</si>
  <si>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</si>
  <si>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</si>
  <si>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</si>
  <si>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</si>
  <si>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</si>
  <si>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</si>
  <si>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</si>
  <si>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</si>
  <si>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</si>
  <si>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</si>
  <si>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</si>
  <si>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</si>
  <si>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</si>
  <si>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</si>
  <si>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</si>
  <si>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</si>
  <si>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</si>
  <si>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</si>
  <si>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</si>
  <si>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</si>
  <si>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</si>
  <si>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</si>
  <si>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</si>
  <si>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</si>
  <si>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</si>
  <si>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</si>
  <si>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</si>
  <si>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</si>
  <si>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</si>
  <si>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</si>
  <si>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</si>
  <si>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</si>
  <si>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</si>
  <si>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</si>
  <si>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</si>
  <si>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</si>
  <si>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</si>
  <si>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</si>
  <si>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</si>
  <si>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</si>
  <si>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</si>
  <si>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</si>
  <si>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</si>
  <si>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</si>
  <si>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</si>
  <si>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</si>
  <si>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</si>
  <si>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</si>
  <si>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</si>
  <si>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</si>
  <si>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</si>
  <si>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</si>
  <si>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</si>
  <si>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</si>
  <si>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</si>
  <si>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</si>
  <si>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</si>
  <si>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</si>
  <si>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</si>
  <si>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</si>
  <si>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</si>
  <si>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</si>
  <si>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</si>
  <si>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</si>
  <si>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</si>
  <si>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</si>
  <si>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</si>
  <si>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</si>
  <si>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</si>
  <si>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</si>
  <si>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</si>
  <si>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</si>
  <si>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</si>
  <si>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</si>
  <si>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</si>
  <si>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</si>
  <si>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</si>
  <si>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</si>
  <si>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</si>
  <si>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</si>
  <si>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</si>
  <si>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</si>
  <si>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</si>
  <si>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</si>
  <si>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</si>
  <si>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</si>
  <si>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</si>
  <si>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</si>
  <si>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</si>
  <si>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</si>
  <si>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</si>
  <si>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</si>
  <si>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</si>
  <si>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</si>
  <si>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</si>
  <si>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</si>
  <si>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</si>
  <si>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</si>
  <si>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</si>
  <si>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</si>
  <si>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</si>
  <si>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</si>
  <si>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</si>
  <si>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</si>
  <si>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</si>
  <si>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</si>
  <si>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</si>
  <si>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</si>
  <si>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</si>
  <si>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</si>
  <si>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</si>
  <si>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</si>
  <si>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</si>
  <si>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</si>
  <si>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</si>
  <si>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</si>
  <si>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</si>
  <si>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</si>
  <si>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</si>
  <si>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</si>
  <si>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</si>
  <si>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</si>
  <si>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</si>
  <si>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</si>
  <si>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</si>
  <si>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</si>
  <si>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</si>
  <si>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</si>
  <si>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</si>
  <si>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</si>
  <si>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</si>
  <si>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</si>
  <si>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</si>
  <si>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</si>
  <si>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</si>
  <si>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</si>
  <si>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</si>
  <si>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</si>
  <si>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</si>
  <si>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</si>
  <si>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</si>
  <si>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</si>
  <si>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</si>
  <si>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</si>
  <si>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</si>
  <si>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</si>
  <si>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</si>
  <si>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</si>
  <si>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</si>
  <si>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</si>
  <si>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</si>
  <si>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</si>
  <si>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</si>
  <si>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</si>
  <si>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</si>
  <si>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</si>
  <si>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</si>
  <si>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</si>
  <si>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</si>
  <si>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</si>
  <si>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</si>
  <si>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</si>
  <si>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</si>
  <si>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</si>
  <si>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</si>
  <si>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</si>
  <si>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</si>
  <si>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</si>
  <si>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</si>
  <si>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</si>
  <si>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</si>
  <si>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</si>
  <si>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</si>
  <si>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</si>
  <si>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</si>
  <si>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</si>
  <si>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</si>
  <si>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</si>
  <si>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</si>
  <si>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</si>
  <si>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</si>
  <si>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</si>
  <si>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</si>
  <si>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</si>
  <si>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</si>
  <si>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</si>
  <si>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</si>
  <si>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</si>
  <si>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</si>
  <si>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</si>
  <si>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</si>
  <si>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</si>
  <si>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</si>
  <si>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</si>
  <si>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</si>
  <si>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</si>
  <si>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</si>
  <si>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</si>
  <si>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</si>
  <si>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</si>
  <si>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</si>
  <si>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</si>
  <si>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</si>
  <si>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</si>
  <si>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</si>
  <si>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</si>
  <si>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</si>
  <si>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</si>
  <si>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</si>
  <si>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</si>
  <si>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</si>
  <si>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</si>
  <si>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</si>
  <si>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</si>
  <si>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</si>
  <si>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</si>
  <si>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</si>
  <si>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</si>
  <si>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</si>
  <si>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</si>
  <si>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</si>
  <si>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</si>
  <si>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</si>
  <si>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</si>
  <si>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</si>
  <si>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</si>
  <si>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</si>
  <si>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</si>
  <si>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</si>
  <si>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</si>
  <si>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</si>
  <si>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</si>
  <si>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</si>
  <si>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</si>
  <si>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</si>
  <si>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</si>
  <si>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</si>
  <si>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</si>
  <si>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</si>
  <si>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</si>
  <si>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</si>
  <si>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</si>
  <si>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</si>
  <si>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</si>
  <si>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</si>
  <si>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</si>
  <si>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</si>
  <si>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</si>
  <si>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</si>
  <si>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</si>
  <si>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</si>
  <si>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</si>
  <si>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</si>
  <si>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</si>
  <si>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</si>
  <si>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</si>
  <si>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</si>
  <si>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</si>
  <si>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</si>
  <si>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</si>
  <si>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</si>
  <si>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</si>
  <si>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</si>
  <si>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</si>
  <si>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</si>
  <si>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</si>
  <si>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</si>
  <si>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</si>
  <si>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</si>
  <si>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</si>
  <si>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</si>
  <si>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</si>
  <si>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</si>
  <si>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</si>
  <si>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</si>
  <si>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</si>
  <si>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</si>
  <si>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</si>
  <si>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</si>
  <si>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</si>
  <si>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</si>
  <si>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</si>
  <si>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</si>
  <si>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</si>
  <si>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</si>
  <si>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</si>
  <si>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</si>
  <si>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</si>
  <si>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</si>
  <si>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</si>
  <si>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</si>
  <si>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</si>
  <si>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</si>
  <si>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</si>
  <si>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</si>
  <si>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</si>
  <si>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</si>
  <si>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</si>
  <si>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</si>
  <si>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</si>
  <si>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</si>
  <si>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</si>
  <si>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</si>
  <si>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</si>
  <si>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</si>
  <si>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</si>
  <si>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</si>
  <si>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</si>
  <si>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</si>
  <si>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</si>
  <si>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</si>
  <si>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</si>
  <si>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</si>
  <si>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</si>
  <si>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</si>
  <si>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</si>
  <si>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</si>
  <si>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</si>
  <si>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</si>
  <si>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</si>
  <si>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</si>
  <si>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</si>
  <si>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</si>
  <si>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</si>
  <si>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</si>
  <si>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</si>
  <si>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</si>
  <si>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</si>
  <si>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</si>
  <si>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</si>
  <si>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</si>
  <si>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</si>
  <si>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</si>
  <si>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</si>
  <si>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</si>
  <si>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</si>
  <si>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</si>
  <si>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</si>
  <si>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</si>
  <si>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</si>
  <si>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</si>
  <si>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</si>
  <si>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</si>
  <si>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</si>
  <si>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</si>
  <si>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</si>
  <si>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</si>
  <si>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</si>
  <si>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</si>
  <si>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</si>
  <si>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</si>
  <si>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</si>
  <si>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</si>
  <si>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</si>
  <si>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</si>
  <si>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</si>
  <si>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</si>
  <si>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</si>
  <si>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</si>
  <si>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</si>
  <si>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</si>
  <si>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</si>
  <si>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</si>
  <si>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</si>
  <si>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</si>
  <si>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</si>
  <si>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</si>
  <si>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</si>
  <si>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</si>
  <si>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</si>
  <si>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</si>
  <si>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</si>
  <si>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</si>
  <si>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</si>
  <si>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</si>
  <si>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</si>
  <si>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</si>
  <si>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</si>
  <si>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</si>
  <si>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</si>
  <si>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</si>
  <si>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</si>
  <si>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</si>
  <si>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</si>
  <si>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</si>
  <si>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</si>
  <si>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</si>
  <si>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</si>
  <si>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</si>
  <si>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</si>
  <si>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</si>
  <si>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</si>
  <si>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</si>
  <si>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</si>
  <si>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</si>
  <si>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</si>
  <si>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</si>
  <si>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</si>
  <si>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</si>
  <si>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</si>
  <si>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</si>
  <si>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</si>
  <si>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</si>
  <si>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</si>
  <si>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</si>
  <si>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</si>
  <si>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</si>
  <si>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</si>
  <si>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</si>
  <si>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</si>
  <si>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</si>
  <si>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</si>
  <si>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</si>
  <si>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</si>
  <si>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</si>
  <si>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</si>
  <si>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</si>
  <si>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</si>
  <si>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</si>
  <si>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</si>
  <si>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</si>
  <si>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</si>
  <si>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</si>
  <si>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</si>
  <si>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</si>
  <si>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</si>
  <si>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</si>
  <si>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</si>
  <si>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</si>
  <si>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</si>
  <si>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</si>
  <si>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</si>
  <si>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</si>
  <si>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</si>
  <si>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</si>
  <si>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</si>
  <si>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</si>
  <si>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</si>
  <si>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</si>
  <si>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</si>
  <si>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</si>
  <si>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</si>
  <si>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</si>
  <si>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</si>
  <si>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</si>
  <si>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</si>
  <si>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</si>
  <si>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</si>
  <si>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</si>
  <si>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</si>
  <si>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</si>
  <si>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</si>
  <si>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</si>
  <si>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</si>
  <si>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</si>
  <si>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</si>
  <si>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</si>
  <si>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</si>
  <si>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</si>
  <si>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</si>
  <si>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</si>
  <si>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</si>
  <si>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</si>
  <si>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</si>
  <si>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</si>
  <si>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</si>
  <si>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</si>
  <si>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</si>
  <si>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</si>
  <si>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</si>
  <si>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</si>
  <si>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</si>
  <si>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</si>
  <si>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</si>
  <si>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</si>
  <si>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</si>
  <si>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</si>
  <si>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</si>
  <si>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</si>
  <si>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</si>
  <si>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</si>
  <si>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</si>
  <si>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</si>
  <si>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</si>
  <si>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</si>
  <si>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</si>
  <si>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</si>
  <si>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</si>
  <si>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</si>
  <si>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</si>
  <si>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</si>
  <si>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</si>
  <si>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</si>
  <si>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</si>
  <si>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</si>
  <si>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</si>
  <si>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</si>
  <si>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</si>
  <si>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</si>
  <si>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</si>
  <si>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</si>
  <si>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</si>
  <si>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</si>
  <si>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</si>
  <si>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</si>
  <si>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</si>
  <si>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</si>
  <si>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</si>
  <si>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</si>
  <si>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</si>
  <si>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</si>
  <si>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</si>
  <si>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</si>
  <si>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</si>
  <si>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</si>
  <si>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</si>
  <si>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</si>
  <si>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</si>
  <si>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</si>
  <si>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</si>
  <si>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</si>
  <si>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</si>
  <si>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</si>
  <si>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</si>
  <si>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</si>
  <si>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</si>
  <si>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</si>
  <si>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</si>
  <si>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</si>
  <si>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</si>
  <si>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</si>
  <si>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</si>
  <si>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</si>
  <si>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</si>
  <si>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</si>
  <si>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</si>
  <si>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</si>
  <si>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</si>
  <si>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</si>
  <si>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</si>
  <si>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</si>
  <si>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</si>
  <si>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</si>
  <si>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</si>
  <si>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</si>
  <si>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</si>
  <si>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</si>
  <si>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</si>
  <si>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</si>
  <si>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</si>
  <si>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</si>
  <si>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</si>
  <si>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</si>
  <si>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</si>
  <si>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</si>
  <si>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</si>
  <si>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</si>
  <si>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</si>
  <si>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</si>
  <si>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</si>
  <si>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</si>
  <si>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</si>
  <si>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</si>
  <si>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</si>
  <si>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</si>
  <si>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</si>
  <si>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</si>
  <si>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</si>
  <si>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</si>
  <si>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</si>
  <si>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</si>
  <si>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</si>
  <si>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</si>
  <si>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</si>
  <si>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</si>
  <si>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</si>
  <si>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</si>
  <si>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</si>
  <si>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</si>
  <si>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</si>
  <si>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</si>
  <si>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</si>
  <si>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</si>
  <si>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</si>
  <si>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</si>
  <si>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</si>
  <si>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</si>
  <si>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</si>
  <si>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</si>
  <si>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</si>
  <si>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</si>
  <si>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</si>
  <si>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</si>
  <si>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</si>
  <si>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</si>
  <si>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</si>
  <si>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</si>
  <si>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</si>
  <si>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</si>
  <si>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</si>
  <si>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</si>
  <si>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</si>
  <si>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</si>
  <si>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</si>
  <si>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</si>
  <si>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</si>
  <si>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</si>
  <si>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</si>
  <si>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</si>
  <si>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</si>
  <si>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</si>
  <si>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</si>
  <si>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</si>
  <si>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</si>
  <si>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</si>
  <si>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</si>
  <si>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</si>
  <si>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</si>
  <si>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</si>
  <si>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</si>
  <si>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</si>
  <si>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</si>
  <si>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</si>
  <si>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</si>
  <si>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</si>
  <si>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</si>
  <si>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</si>
  <si>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</si>
  <si>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</si>
  <si>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</si>
  <si>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</si>
  <si>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</si>
  <si>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</si>
  <si>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</si>
  <si>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</si>
  <si>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</si>
  <si>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</si>
  <si>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</si>
  <si>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</si>
  <si>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</si>
  <si>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</si>
  <si>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</si>
  <si>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</si>
  <si>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</si>
  <si>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</si>
  <si>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</si>
  <si>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</si>
  <si>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</si>
  <si>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</si>
  <si>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</si>
  <si>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</si>
  <si>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</si>
  <si>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</si>
  <si>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</si>
  <si>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</si>
  <si>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</si>
  <si>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</si>
  <si>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</si>
  <si>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</si>
  <si>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</si>
  <si>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</si>
  <si>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</si>
  <si>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</si>
  <si>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</si>
  <si>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</si>
  <si>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</si>
  <si>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</si>
  <si>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</si>
  <si>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</si>
  <si>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</si>
  <si>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</si>
  <si>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</si>
  <si>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</si>
  <si>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</si>
  <si>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</si>
  <si>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</si>
  <si>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</si>
  <si>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</si>
  <si>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</si>
  <si>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</si>
  <si>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</si>
  <si>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</si>
  <si>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</si>
  <si>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</si>
  <si>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</si>
  <si>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</si>
  <si>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</si>
  <si>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</si>
  <si>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</si>
  <si>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</si>
  <si>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</si>
  <si>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</si>
  <si>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</si>
  <si>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</si>
  <si>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</si>
  <si>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</si>
  <si>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</si>
  <si>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</si>
  <si>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</si>
  <si>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</si>
  <si>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</si>
  <si>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</si>
  <si>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</si>
  <si>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</si>
  <si>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</si>
  <si>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</si>
  <si>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</si>
  <si>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</si>
  <si>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</si>
  <si>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</si>
  <si>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</si>
  <si>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</si>
  <si>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</si>
  <si>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</si>
  <si>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</si>
  <si>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</si>
  <si>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</si>
  <si>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</si>
  <si>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</si>
  <si>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</si>
  <si>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</si>
  <si>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</si>
  <si>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</si>
  <si>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</si>
  <si>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</si>
  <si>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</si>
  <si>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</si>
  <si>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</si>
  <si>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</si>
  <si>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</si>
  <si>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</si>
  <si>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</si>
  <si>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</si>
  <si>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</si>
  <si>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</si>
  <si>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</si>
  <si>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</si>
  <si>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</si>
  <si>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</si>
  <si>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</si>
  <si>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</si>
  <si>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</si>
  <si>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</si>
  <si>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</si>
  <si>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</si>
  <si>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</si>
  <si>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</si>
  <si>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</si>
  <si>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</si>
  <si>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</si>
  <si>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</si>
  <si>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</si>
  <si>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</si>
  <si>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</si>
  <si>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</si>
  <si>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</si>
  <si>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</si>
  <si>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</si>
  <si>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</si>
  <si>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</si>
  <si>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</si>
  <si>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</si>
  <si>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</si>
  <si>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</si>
  <si>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</si>
  <si>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</si>
  <si>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</si>
  <si>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</si>
  <si>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</si>
  <si>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</si>
  <si>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</si>
  <si>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</si>
  <si>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</si>
  <si>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</si>
  <si>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</si>
  <si>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</si>
  <si>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</si>
  <si>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</si>
  <si>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</si>
  <si>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</si>
  <si>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</si>
  <si>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</si>
  <si>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</si>
  <si>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</si>
  <si>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</si>
  <si>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</si>
  <si>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</si>
  <si>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</si>
  <si>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</si>
  <si>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</si>
  <si>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</si>
  <si>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</si>
  <si>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</si>
  <si>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</si>
  <si>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</si>
  <si>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</si>
  <si>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</si>
  <si>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</si>
  <si>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</si>
  <si>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</si>
  <si>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</si>
  <si>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</si>
  <si>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</si>
  <si>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</si>
  <si>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</si>
  <si>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</si>
  <si>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</si>
  <si>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</si>
  <si>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</si>
  <si>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</si>
  <si>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</si>
  <si>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</si>
  <si>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</si>
  <si>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</si>
  <si>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</si>
  <si>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</si>
  <si>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</si>
  <si>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</si>
  <si>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</si>
  <si>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</si>
  <si>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</si>
  <si>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</si>
  <si>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</si>
  <si>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</si>
  <si>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</si>
  <si>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</si>
  <si>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</si>
  <si>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</si>
  <si>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</si>
  <si>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</si>
  <si>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</si>
  <si>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</si>
  <si>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</si>
  <si>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</si>
  <si>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</si>
  <si>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</si>
  <si>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</si>
  <si>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</si>
  <si>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</si>
  <si>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</si>
  <si>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</si>
  <si>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</si>
  <si>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</si>
  <si>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</si>
  <si>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</si>
  <si>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</si>
  <si>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</si>
  <si>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</si>
  <si>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</si>
  <si>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</si>
  <si>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</si>
  <si>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</si>
  <si>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</si>
  <si>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</si>
  <si>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</si>
  <si>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</si>
  <si>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</si>
  <si>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</si>
  <si>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</si>
  <si>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</si>
  <si>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</si>
  <si>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</si>
  <si>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</si>
  <si>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</si>
  <si>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</si>
  <si>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</si>
  <si>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</si>
  <si>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</si>
  <si>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</si>
  <si>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</si>
  <si>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</si>
  <si>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</si>
  <si>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</si>
  <si>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</si>
  <si>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</si>
  <si>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</si>
  <si>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</si>
  <si>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</si>
  <si>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</si>
  <si>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</si>
  <si>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</si>
  <si>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</si>
  <si>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</si>
  <si>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</si>
  <si>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</si>
  <si>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</si>
  <si>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</si>
  <si>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</si>
  <si>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</si>
  <si>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</si>
  <si>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</si>
  <si>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</si>
  <si>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</si>
  <si>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</si>
  <si>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</si>
  <si>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</si>
  <si>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</si>
  <si>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</si>
  <si>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</si>
  <si>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</si>
  <si>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</si>
  <si>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</si>
  <si>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</si>
  <si>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</si>
  <si>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</si>
  <si>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</si>
  <si>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</si>
  <si>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</si>
  <si>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</si>
  <si>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</si>
  <si>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</si>
  <si>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</si>
  <si>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</si>
  <si>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</si>
  <si>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</si>
  <si>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</si>
  <si>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</si>
  <si>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</si>
  <si>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</si>
  <si>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</si>
  <si>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</si>
  <si>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</si>
  <si>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</si>
  <si>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</si>
  <si>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</si>
  <si>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</si>
  <si>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</si>
  <si>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</si>
  <si>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</si>
  <si>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</si>
  <si>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</si>
  <si>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</si>
  <si>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</si>
  <si>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</si>
  <si>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</si>
  <si>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</si>
  <si>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</si>
  <si>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</si>
  <si>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</si>
  <si>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</si>
  <si>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</si>
  <si>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</si>
  <si>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</si>
  <si>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</si>
  <si>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</si>
  <si>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</si>
  <si>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</si>
  <si>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</si>
  <si>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</si>
  <si>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</si>
  <si>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</si>
  <si>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</si>
  <si>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</si>
  <si>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</si>
  <si>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</si>
  <si>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</si>
  <si>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</si>
  <si>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</si>
  <si>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</si>
  <si>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</si>
  <si>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</si>
  <si>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</si>
  <si>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</si>
  <si>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</si>
  <si>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</si>
  <si>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</si>
  <si>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</si>
  <si>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</si>
  <si>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</si>
  <si>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</si>
  <si>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</si>
  <si>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</si>
  <si>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</si>
  <si>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</si>
  <si>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</si>
  <si>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</si>
  <si>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</si>
  <si>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</si>
  <si>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</si>
  <si>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</si>
  <si>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</si>
  <si>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</si>
  <si>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</si>
  <si>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</si>
  <si>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</si>
  <si>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</si>
  <si>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</si>
  <si>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</si>
  <si>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</si>
  <si>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</si>
  <si>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</si>
  <si>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</si>
  <si>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</si>
  <si>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</si>
  <si>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</si>
  <si>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</si>
  <si>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</si>
  <si>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</si>
  <si>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</si>
  <si>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</si>
  <si>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</si>
  <si>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</si>
  <si>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</si>
  <si>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</si>
  <si>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</si>
  <si>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</si>
  <si>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</si>
  <si>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</si>
  <si>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</si>
  <si>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</si>
  <si>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</si>
  <si>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</si>
  <si>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</si>
  <si>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</si>
  <si>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</si>
  <si>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</si>
  <si>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</si>
  <si>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</si>
  <si>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</si>
  <si>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</si>
  <si>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</si>
  <si>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</si>
  <si>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</si>
  <si>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</si>
  <si>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</si>
  <si>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</si>
  <si>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</si>
  <si>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</si>
  <si>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</si>
  <si>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</si>
  <si>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</si>
  <si>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</si>
  <si>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</si>
  <si>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</si>
  <si>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</si>
  <si>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</si>
  <si>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</si>
  <si>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</si>
  <si>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</si>
  <si>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</si>
  <si>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</si>
  <si>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</si>
  <si>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</si>
  <si>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</si>
  <si>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</si>
  <si>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</si>
  <si>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</si>
  <si>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</si>
  <si>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</si>
  <si>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</si>
  <si>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</si>
  <si>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</si>
  <si>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</si>
  <si>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</si>
  <si>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</si>
  <si>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</si>
  <si>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</si>
  <si>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</si>
  <si>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</si>
  <si>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</si>
  <si>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</si>
  <si>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</si>
  <si>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</si>
  <si>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</si>
  <si>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</si>
  <si>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</si>
  <si>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</si>
  <si>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</si>
  <si>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</si>
  <si>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</si>
  <si>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</si>
  <si>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</si>
  <si>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</si>
  <si>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</si>
  <si>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</si>
  <si>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</si>
  <si>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</si>
  <si>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</si>
  <si>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</si>
  <si>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</si>
  <si>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</si>
  <si>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</si>
  <si>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</si>
  <si>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</si>
  <si>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</si>
  <si>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</si>
  <si>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</si>
  <si>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</si>
  <si>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</si>
  <si>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</si>
  <si>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</si>
  <si>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</si>
  <si>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</si>
  <si>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</si>
  <si>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</si>
  <si>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</si>
  <si>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</si>
  <si>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</si>
  <si>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</si>
  <si>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</si>
  <si>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</si>
  <si>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</si>
  <si>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</si>
  <si>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</si>
  <si>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</si>
  <si>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</si>
  <si>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</si>
  <si>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</si>
  <si>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</si>
  <si>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</si>
  <si>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</si>
  <si>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</si>
  <si>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</si>
  <si>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</si>
  <si>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</si>
  <si>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</si>
  <si>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</si>
  <si>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</si>
  <si>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</si>
  <si>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</si>
  <si>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</si>
  <si>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</si>
  <si>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</si>
  <si>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</si>
  <si>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</si>
  <si>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</si>
  <si>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</si>
  <si>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</si>
  <si>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</si>
  <si>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</si>
  <si>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</si>
  <si>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</si>
  <si>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</si>
  <si>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</si>
  <si>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</si>
  <si>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</si>
  <si>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</si>
  <si>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</si>
  <si>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</si>
  <si>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</si>
  <si>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</si>
  <si>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</si>
  <si>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</si>
  <si>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</si>
  <si>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</si>
  <si>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</si>
  <si>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</si>
  <si>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</si>
  <si>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</si>
  <si>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</si>
  <si>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</si>
  <si>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</si>
  <si>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</si>
  <si>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</si>
  <si>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</si>
  <si>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</si>
  <si>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</si>
  <si>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</si>
  <si>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</si>
  <si>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</si>
  <si>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</si>
  <si>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</si>
  <si>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</si>
  <si>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</si>
  <si>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</si>
  <si>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</si>
  <si>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</si>
  <si>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</si>
  <si>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</si>
  <si>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</si>
  <si>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</si>
  <si>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</si>
  <si>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</si>
  <si>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</si>
  <si>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</si>
  <si>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</si>
  <si>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</si>
  <si>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</si>
  <si>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</si>
  <si>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</si>
  <si>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</si>
  <si>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</si>
  <si>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</si>
  <si>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</si>
  <si>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</si>
  <si>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</si>
  <si>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</si>
  <si>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</si>
  <si>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</si>
  <si>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</si>
  <si>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</si>
  <si>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</si>
  <si>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</si>
  <si>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</si>
  <si>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</si>
  <si>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</si>
  <si>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</si>
  <si>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</si>
  <si>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</si>
  <si>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</si>
  <si>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</si>
  <si>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</si>
  <si>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</si>
  <si>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</si>
  <si>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</si>
  <si>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</si>
  <si>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</si>
  <si>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</si>
  <si>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</si>
  <si>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</si>
  <si>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</si>
  <si>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</si>
  <si>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</si>
  <si>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</si>
  <si>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</si>
  <si>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</si>
  <si>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</si>
  <si>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</si>
  <si>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</si>
  <si>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</si>
  <si>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</si>
  <si>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</si>
  <si>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</si>
  <si>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</si>
  <si>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</si>
  <si>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</si>
  <si>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</si>
  <si>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</si>
  <si>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</si>
  <si>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</si>
  <si>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</si>
  <si>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</si>
  <si>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</si>
  <si>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</si>
  <si>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</si>
  <si>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</si>
  <si>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</si>
  <si>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</si>
  <si>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</si>
  <si>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</si>
  <si>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</si>
  <si>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</si>
  <si>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</si>
  <si>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</si>
  <si>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</si>
  <si>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</si>
  <si>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</si>
  <si>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</si>
  <si>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</si>
  <si>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</si>
  <si>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</si>
  <si>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</si>
  <si>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</si>
  <si>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</si>
  <si>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</si>
  <si>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</si>
  <si>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</si>
  <si>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</si>
  <si>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</si>
  <si>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</si>
  <si>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</si>
  <si>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</si>
  <si>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</si>
  <si>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</si>
  <si>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</si>
  <si>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</si>
  <si>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</si>
  <si>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</si>
  <si>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</si>
  <si>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</si>
  <si>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</si>
  <si>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</si>
  <si>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</si>
  <si>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</si>
  <si>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</si>
  <si>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</si>
  <si>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</si>
  <si>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</si>
  <si>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</si>
  <si>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</si>
  <si>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</si>
  <si>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</si>
  <si>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</si>
  <si>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</si>
  <si>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</si>
  <si>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</si>
  <si>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</si>
  <si>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</si>
  <si>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</si>
  <si>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</si>
  <si>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</si>
  <si>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</si>
  <si>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</si>
  <si>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</si>
  <si>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</si>
  <si>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</si>
  <si>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</si>
  <si>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</si>
  <si>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</si>
  <si>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</si>
  <si>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</si>
  <si>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</si>
  <si>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</si>
  <si>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</si>
  <si>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</si>
  <si>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</si>
  <si>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</si>
  <si>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</si>
  <si>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</si>
  <si>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</si>
  <si>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</si>
  <si>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</si>
  <si>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</si>
  <si>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</si>
  <si>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</si>
  <si>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</si>
  <si>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</si>
  <si>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</si>
  <si>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</si>
  <si>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</si>
  <si>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</si>
  <si>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</si>
  <si>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</si>
  <si>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</si>
  <si>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</si>
  <si>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</si>
  <si>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</si>
  <si>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</si>
  <si>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</si>
  <si>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</si>
  <si>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</si>
  <si>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</si>
  <si>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</si>
  <si>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</si>
  <si>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</si>
  <si>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</si>
  <si>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</si>
  <si>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</si>
  <si>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</si>
  <si>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</si>
  <si>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</si>
  <si>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</si>
  <si>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</si>
  <si>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</si>
  <si>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</si>
  <si>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</si>
  <si>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</si>
  <si>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</si>
  <si>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</si>
  <si>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</si>
  <si>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</si>
  <si>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</si>
  <si>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</si>
  <si>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</si>
  <si>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</si>
  <si>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</si>
  <si>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</si>
  <si>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</si>
  <si>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</si>
  <si>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</si>
  <si>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</si>
  <si>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</si>
  <si>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</si>
  <si>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</si>
  <si>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</si>
  <si>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</si>
  <si>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</si>
  <si>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</si>
  <si>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</si>
  <si>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</si>
  <si>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</si>
  <si>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</si>
  <si>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</si>
  <si>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</si>
  <si>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</si>
  <si>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</si>
  <si>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</si>
  <si>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</si>
  <si>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</si>
  <si>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</si>
  <si>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</si>
  <si>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</si>
  <si>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</si>
  <si>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</si>
  <si>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</si>
  <si>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</si>
  <si>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</si>
  <si>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</si>
  <si>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</si>
  <si>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</si>
  <si>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</si>
  <si>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</si>
  <si>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</si>
  <si>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</si>
  <si>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</si>
  <si>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</si>
  <si>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</si>
  <si>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</si>
  <si>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</si>
  <si>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</si>
  <si>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</si>
  <si>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</si>
  <si>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</si>
  <si>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</si>
  <si>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</si>
  <si>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</si>
  <si>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</si>
  <si>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</si>
  <si>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</si>
  <si>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</si>
  <si>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</si>
  <si>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</si>
  <si>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</si>
  <si>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</si>
  <si>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</si>
  <si>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</si>
  <si>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</si>
  <si>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</si>
  <si>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</si>
  <si>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</si>
  <si>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</si>
  <si>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</si>
  <si>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</si>
  <si>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</si>
  <si>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</si>
  <si>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</si>
  <si>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</si>
  <si>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</si>
  <si>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</si>
  <si>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</si>
  <si>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</si>
  <si>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</si>
  <si>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</si>
  <si>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</si>
  <si>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</si>
  <si>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</si>
  <si>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</si>
  <si>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</si>
  <si>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</si>
  <si>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</si>
  <si>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</si>
  <si>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</si>
  <si>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</si>
  <si>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</si>
  <si>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</si>
  <si>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</si>
  <si>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</si>
  <si>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</si>
  <si>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</si>
  <si>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</si>
  <si>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</si>
  <si>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</si>
  <si>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</si>
  <si>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</si>
  <si>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</si>
  <si>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</si>
  <si>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</si>
  <si>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</si>
  <si>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</si>
  <si>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</si>
  <si>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</si>
  <si>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</si>
  <si>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</si>
  <si>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</si>
  <si>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</si>
  <si>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</si>
  <si>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</si>
  <si>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</si>
  <si>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</si>
  <si>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</si>
  <si>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</si>
  <si>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</si>
  <si>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</si>
  <si>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</si>
  <si>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</si>
  <si>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</si>
  <si>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</si>
  <si>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</si>
  <si>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</si>
  <si>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</si>
  <si>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</si>
  <si>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</si>
  <si>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</si>
  <si>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</si>
  <si>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</si>
  <si>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</si>
  <si>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</si>
  <si>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</si>
  <si>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</si>
  <si>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</si>
  <si>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</si>
  <si>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</si>
  <si>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</si>
  <si>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</si>
  <si>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</si>
  <si>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</si>
  <si>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</si>
  <si>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</si>
  <si>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</si>
  <si>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</si>
  <si>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</si>
  <si>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</si>
  <si>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</si>
  <si>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</si>
  <si>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</si>
  <si>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</si>
  <si>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</si>
  <si>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</si>
  <si>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</si>
  <si>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</si>
  <si>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</si>
  <si>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</si>
  <si>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</si>
  <si>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</si>
  <si>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</si>
  <si>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</si>
  <si>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</si>
  <si>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</si>
  <si>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</si>
  <si>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</si>
  <si>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</si>
  <si>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</si>
  <si>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</si>
  <si>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</si>
  <si>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</si>
  <si>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</si>
  <si>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</si>
  <si>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</si>
  <si>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</si>
  <si>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</si>
  <si>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きょくとうけいびほしょうかぶしきがいしゃ</t>
    <phoneticPr fontId="1"/>
  </si>
  <si>
    <t>極東警備保障株式会社</t>
    <rPh sb="0" eb="4">
      <t>キョクトウケイビ</t>
    </rPh>
    <rPh sb="4" eb="6">
      <t>ホショウ</t>
    </rPh>
    <rPh sb="6" eb="10">
      <t>カブシキガイシャ</t>
    </rPh>
    <phoneticPr fontId="1"/>
  </si>
  <si>
    <t>450001000955</t>
    <phoneticPr fontId="1"/>
  </si>
  <si>
    <t>北海道旭川市永山北１条１０丁目１１番１９号</t>
    <rPh sb="0" eb="3">
      <t>ホッカイドウ</t>
    </rPh>
    <rPh sb="3" eb="6">
      <t>アサヒカワシ</t>
    </rPh>
    <rPh sb="6" eb="8">
      <t>ナガヤマ</t>
    </rPh>
    <rPh sb="8" eb="9">
      <t>キタ</t>
    </rPh>
    <rPh sb="10" eb="11">
      <t>ジョウ</t>
    </rPh>
    <rPh sb="13" eb="15">
      <t>チョウメ</t>
    </rPh>
    <rPh sb="17" eb="18">
      <t>バン</t>
    </rPh>
    <rPh sb="20" eb="21">
      <t>ゴウ</t>
    </rPh>
    <phoneticPr fontId="1"/>
  </si>
  <si>
    <t>0166</t>
    <phoneticPr fontId="1"/>
  </si>
  <si>
    <t>47</t>
    <phoneticPr fontId="1"/>
  </si>
  <si>
    <t>2636</t>
    <phoneticPr fontId="1"/>
  </si>
  <si>
    <t>46</t>
    <phoneticPr fontId="1"/>
  </si>
  <si>
    <t>2772</t>
    <phoneticPr fontId="1"/>
  </si>
  <si>
    <t>hukusi</t>
    <phoneticPr fontId="1"/>
  </si>
  <si>
    <t>kyokuto-sg.jp</t>
    <phoneticPr fontId="1"/>
  </si>
  <si>
    <t>http://</t>
  </si>
  <si>
    <t>www.k2h.co.jp</t>
    <phoneticPr fontId="1"/>
  </si>
  <si>
    <t>長谷川　力也</t>
    <rPh sb="0" eb="3">
      <t>ハセガワ</t>
    </rPh>
    <rPh sb="4" eb="6">
      <t>リキヤ</t>
    </rPh>
    <phoneticPr fontId="1"/>
  </si>
  <si>
    <t>代表取締役社長</t>
    <rPh sb="0" eb="7">
      <t>ダイヒョウトリシマリヤクシャチョウ</t>
    </rPh>
    <phoneticPr fontId="1"/>
  </si>
  <si>
    <t>永山</t>
    <rPh sb="0" eb="2">
      <t>ナガヤマ</t>
    </rPh>
    <phoneticPr fontId="1"/>
  </si>
  <si>
    <t>①乗用車利用の場合
　乗車５分</t>
    <rPh sb="1" eb="4">
      <t>ジョウヨウシャ</t>
    </rPh>
    <rPh sb="4" eb="6">
      <t>リヨウ</t>
    </rPh>
    <rPh sb="7" eb="9">
      <t>バアイ</t>
    </rPh>
    <rPh sb="11" eb="13">
      <t>ジョウシャ</t>
    </rPh>
    <rPh sb="14" eb="15">
      <t>フン</t>
    </rPh>
    <phoneticPr fontId="1"/>
  </si>
  <si>
    <t>www.k2h.co.jp/care.html</t>
    <phoneticPr fontId="1"/>
  </si>
  <si>
    <t>施設管理者</t>
    <rPh sb="0" eb="5">
      <t>シセツカンリシャ</t>
    </rPh>
    <phoneticPr fontId="1"/>
  </si>
  <si>
    <t>３　住宅型</t>
  </si>
  <si>
    <t>２　準耐火建築物</t>
  </si>
  <si>
    <t>３　木造</t>
  </si>
  <si>
    <t>１　全室個室（縁故者個室含む）</t>
  </si>
  <si>
    <t>１　あり</t>
  </si>
  <si>
    <t>２　なし</t>
  </si>
  <si>
    <t>１　あり（車椅子対応）</t>
  </si>
  <si>
    <t>１　全ての居室あり</t>
  </si>
  <si>
    <t>１　全ての便所あり</t>
  </si>
  <si>
    <t>１　全ての浴室あり</t>
  </si>
  <si>
    <t>入居者様に快適で安らぎある生活を提供します。充実した生活ができる空間と真心ある対応で、安心と満足を提供します。また、デイサービスとの連携で地域の皆様との交流が生まれ、入居者様が張りのある毎日を送れるよう、高齢社会を夢のあるものに致します。</t>
    <phoneticPr fontId="1"/>
  </si>
  <si>
    <t>１　自ら実施</t>
  </si>
  <si>
    <t>○</t>
  </si>
  <si>
    <t>フクダクリニック</t>
    <phoneticPr fontId="1"/>
  </si>
  <si>
    <t>旭川市末広５条７丁目１番１号</t>
    <rPh sb="0" eb="3">
      <t>アサヒカワシ</t>
    </rPh>
    <rPh sb="3" eb="5">
      <t>スエヒロ</t>
    </rPh>
    <rPh sb="6" eb="7">
      <t>ジョウ</t>
    </rPh>
    <rPh sb="8" eb="10">
      <t>チョウメ</t>
    </rPh>
    <rPh sb="11" eb="12">
      <t>バン</t>
    </rPh>
    <rPh sb="13" eb="14">
      <t>ゴウ</t>
    </rPh>
    <phoneticPr fontId="1"/>
  </si>
  <si>
    <t>内科</t>
    <rPh sb="0" eb="2">
      <t>ナイカ</t>
    </rPh>
    <phoneticPr fontId="1"/>
  </si>
  <si>
    <t>宮田歯科</t>
    <rPh sb="0" eb="2">
      <t>ミヤタ</t>
    </rPh>
    <rPh sb="2" eb="4">
      <t>シカ</t>
    </rPh>
    <phoneticPr fontId="1"/>
  </si>
  <si>
    <t>旭川市永山２条１８丁目２番１９号</t>
    <rPh sb="0" eb="3">
      <t>アサヒカワシ</t>
    </rPh>
    <rPh sb="3" eb="5">
      <t>ナガヤマ</t>
    </rPh>
    <rPh sb="6" eb="7">
      <t>ジョウ</t>
    </rPh>
    <rPh sb="9" eb="11">
      <t>チョウメ</t>
    </rPh>
    <rPh sb="12" eb="13">
      <t>バン</t>
    </rPh>
    <rPh sb="15" eb="16">
      <t>ゴウ</t>
    </rPh>
    <phoneticPr fontId="1"/>
  </si>
  <si>
    <t>入居者のADLの低下や状況・経済面などを考慮して、関係者（本人・家族・施設・会社）で協議をして決定する。</t>
    <phoneticPr fontId="1"/>
  </si>
  <si>
    <t>協議し、住み替えが決定した場合は、「居室移動に関する承諾兼契約変更書」（施設任意様式）に署名・捺印してもらう。</t>
    <phoneticPr fontId="1"/>
  </si>
  <si>
    <t>階の変更</t>
    <rPh sb="0" eb="1">
      <t>カイ</t>
    </rPh>
    <rPh sb="2" eb="4">
      <t>ヘンコウ</t>
    </rPh>
    <phoneticPr fontId="1"/>
  </si>
  <si>
    <t>提出書類に虚偽の事項を申告していた場合。利用料の滞納額が３ヶ月分に達した場合。１ヶ月以上の入院等になる場合。暴力、暴言、威嚇、器物の破損などの行動がある場合。刃物などの危険物を持ち込んだ場合。</t>
    <phoneticPr fontId="1"/>
  </si>
  <si>
    <t>ハウスでの生活が著しく困難になった場合。
医療処置が必要になった場合。
他の生活や健康に悪影響や危害の恐れがある場合。
信用状態に変化が生じた場合。</t>
    <phoneticPr fontId="1"/>
  </si>
  <si>
    <t>２　建物賃貸借方式</t>
  </si>
  <si>
    <t>３　月払い方式</t>
  </si>
  <si>
    <t>経済状況の著しい変化その他やむを得ない事由がある場合、入居者に対して変更を行う日の２ヶ月前までに説明をした上、利用料金を相当な額に変更することができる。</t>
    <phoneticPr fontId="1"/>
  </si>
  <si>
    <t>入居者・家族等の「承諾書・同意書」を確認のうえ、利用料金を変更する。</t>
    <phoneticPr fontId="1"/>
  </si>
  <si>
    <t>３０，０００円/月</t>
    <rPh sb="6" eb="7">
      <t>エン</t>
    </rPh>
    <rPh sb="8" eb="9">
      <t>ツキ</t>
    </rPh>
    <phoneticPr fontId="1"/>
  </si>
  <si>
    <t>水道光熱費は管理費に含まれる。</t>
    <rPh sb="0" eb="5">
      <t>スイドウコウネツヒ</t>
    </rPh>
    <rPh sb="6" eb="9">
      <t>カンリヒ</t>
    </rPh>
    <rPh sb="10" eb="11">
      <t>フク</t>
    </rPh>
    <phoneticPr fontId="1"/>
  </si>
  <si>
    <t>居室の清掃及び洗濯　30分以内600円、60分以内1200円　　　　
病院(外出）の付き添い　60分以内1400円、以降30分毎700円　
入院・退院時の対応　60分以内1400円（洗濯物等の受取・洗濯）　入浴　200円</t>
    <phoneticPr fontId="1"/>
  </si>
  <si>
    <t>0166</t>
    <phoneticPr fontId="1"/>
  </si>
  <si>
    <t>損害賠償責任保険に加入している。（感染症が出た場合も含む）</t>
    <phoneticPr fontId="1"/>
  </si>
  <si>
    <t>事業者は、天災、火災、事故、盗難、その他により、入居者が受けた損害については一切の賠償責任は負わない。ただし、事業者の故意又は重大な過失による場合はこの限りではない。</t>
    <phoneticPr fontId="1"/>
  </si>
  <si>
    <t>１　入居希望者に公開</t>
  </si>
  <si>
    <t>３　公開していない</t>
  </si>
  <si>
    <t>鳥羽　純一</t>
    <rPh sb="0" eb="2">
      <t>トバ</t>
    </rPh>
    <rPh sb="3" eb="5">
      <t>ジュンイチ</t>
    </rPh>
    <phoneticPr fontId="1"/>
  </si>
  <si>
    <t>住宅型有料老人ホーム　グループハウスさつき　施設管理者</t>
    <rPh sb="0" eb="3">
      <t>ジュウタクガタ</t>
    </rPh>
    <rPh sb="3" eb="7">
      <t>ユウリョウロウジン</t>
    </rPh>
    <rPh sb="22" eb="24">
      <t>シセツ</t>
    </rPh>
    <rPh sb="24" eb="27">
      <t>カンリシャ</t>
    </rPh>
    <phoneticPr fontId="1"/>
  </si>
  <si>
    <t>じゅうたくがたゆうりょうろうじんほーむ　ぐるーぷはうすさつき</t>
    <phoneticPr fontId="1"/>
  </si>
  <si>
    <t>住宅型有料老人ホーム　グループハウス　さつき</t>
    <rPh sb="0" eb="7">
      <t>ジュウタクガタユウリョウロウジン</t>
    </rPh>
    <phoneticPr fontId="1"/>
  </si>
  <si>
    <t>北海道旭川市永山北1条10丁目11-22</t>
    <rPh sb="0" eb="5">
      <t>ホッカイドウアサヒカワ</t>
    </rPh>
    <rPh sb="5" eb="6">
      <t>シ</t>
    </rPh>
    <rPh sb="6" eb="8">
      <t>ナガヤマ</t>
    </rPh>
    <rPh sb="8" eb="9">
      <t>キタ</t>
    </rPh>
    <rPh sb="10" eb="11">
      <t>ジョウ</t>
    </rPh>
    <rPh sb="13" eb="15">
      <t>チョウメ</t>
    </rPh>
    <phoneticPr fontId="1"/>
  </si>
  <si>
    <t>グループハウスさつき</t>
    <phoneticPr fontId="1"/>
  </si>
  <si>
    <t>48</t>
    <phoneticPr fontId="1"/>
  </si>
  <si>
    <t>2007</t>
    <phoneticPr fontId="1"/>
  </si>
  <si>
    <t>73</t>
    <phoneticPr fontId="1"/>
  </si>
  <si>
    <t>6820</t>
    <phoneticPr fontId="1"/>
  </si>
  <si>
    <t>生活保護受給者</t>
    <rPh sb="0" eb="7">
      <t>セイカツホゴジュキュウシャ</t>
    </rPh>
    <phoneticPr fontId="1"/>
  </si>
  <si>
    <t xml:space="preserve">６畳（トイレ無）　　２８，０００円
</t>
    <phoneticPr fontId="1"/>
  </si>
  <si>
    <t xml:space="preserve">１，７００円/日
（朝食５００円、昼食６００円、夕食６００円）
生活保護受給者
１４００円/日
（朝食4００円、昼食5００円、夕食5００円）
</t>
    <rPh sb="5" eb="6">
      <t>エン</t>
    </rPh>
    <rPh sb="7" eb="8">
      <t>ニチ</t>
    </rPh>
    <rPh sb="10" eb="12">
      <t>チョウショク</t>
    </rPh>
    <rPh sb="15" eb="16">
      <t>エン</t>
    </rPh>
    <rPh sb="17" eb="19">
      <t>チュウショク</t>
    </rPh>
    <rPh sb="22" eb="23">
      <t>エン</t>
    </rPh>
    <rPh sb="24" eb="26">
      <t>ユウショク</t>
    </rPh>
    <rPh sb="29" eb="30">
      <t>エン</t>
    </rPh>
    <rPh sb="33" eb="40">
      <t>セイカツホゴジュキュウシャ</t>
    </rPh>
    <rPh sb="45" eb="46">
      <t>エン</t>
    </rPh>
    <rPh sb="47" eb="48">
      <t>ニチ</t>
    </rPh>
    <phoneticPr fontId="1"/>
  </si>
  <si>
    <t>金銭面の問題と利用者間でのトラブルにて当施設にて
生活は出来ないと判断された為</t>
    <rPh sb="0" eb="3">
      <t>キンセンメン</t>
    </rPh>
    <rPh sb="4" eb="6">
      <t>モンダイ</t>
    </rPh>
    <rPh sb="7" eb="10">
      <t>リヨウシャ</t>
    </rPh>
    <rPh sb="10" eb="11">
      <t>カン</t>
    </rPh>
    <rPh sb="19" eb="22">
      <t>トウシセツ</t>
    </rPh>
    <rPh sb="25" eb="27">
      <t>セイカツ</t>
    </rPh>
    <rPh sb="28" eb="30">
      <t>デキ</t>
    </rPh>
    <rPh sb="33" eb="35">
      <t>ハンダン</t>
    </rPh>
    <rPh sb="38" eb="39">
      <t>タメ</t>
    </rPh>
    <phoneticPr fontId="1"/>
  </si>
  <si>
    <t>　施設入口に意見箱を設置
　利用者様・家族等が利用可能</t>
    <phoneticPr fontId="1"/>
  </si>
  <si>
    <t>グループハウス美空、サポートハウス美咲、グループホーム大空、大空Ⅱ、おおぞら</t>
    <rPh sb="7" eb="9">
      <t>ミソラ</t>
    </rPh>
    <phoneticPr fontId="1"/>
  </si>
  <si>
    <t>satuki</t>
    <phoneticPr fontId="1"/>
  </si>
  <si>
    <t>gmail.com</t>
    <phoneticPr fontId="1"/>
  </si>
  <si>
    <t>１、入居者様の安心・安全と健康を守る。
２、常に入居者様の立場になって真心を込めて対
応します。
３、グループハウスさつきならではのサービスを提供します。
４、報告、連絡、相談を徹底し、事故を未然に防止する。
５、町内会や地域の皆様との積極的交流を図る。</t>
    <phoneticPr fontId="1"/>
  </si>
  <si>
    <t>１　事業者が自ら所有する土地</t>
  </si>
  <si>
    <t>豊岡内科整形クリニック</t>
    <rPh sb="0" eb="2">
      <t>トヨオカ</t>
    </rPh>
    <rPh sb="2" eb="4">
      <t>ナイカ</t>
    </rPh>
    <rPh sb="4" eb="6">
      <t>セイケイ</t>
    </rPh>
    <phoneticPr fontId="1"/>
  </si>
  <si>
    <t>旭川市豊岡3条16丁目176-107</t>
    <rPh sb="0" eb="3">
      <t>アサヒカワシ</t>
    </rPh>
    <rPh sb="3" eb="5">
      <t>トヨオカ</t>
    </rPh>
    <rPh sb="6" eb="7">
      <t>ジョウ</t>
    </rPh>
    <rPh sb="9" eb="11">
      <t>チョウメ</t>
    </rPh>
    <phoneticPr fontId="1"/>
  </si>
  <si>
    <t>内科・整形外科</t>
    <rPh sb="0" eb="2">
      <t>ナイカ</t>
    </rPh>
    <rPh sb="3" eb="7">
      <t>セイケイゲカ</t>
    </rPh>
    <phoneticPr fontId="1"/>
  </si>
  <si>
    <t>歯科</t>
    <rPh sb="0" eb="2">
      <t>シカ</t>
    </rPh>
    <phoneticPr fontId="1"/>
  </si>
  <si>
    <t>２　日割り計算で減額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</si>
</sst>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4" sqref="I4:J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23</v>
      </c>
      <c r="M4" s="128"/>
      <c r="N4" s="125" t="s">
        <v>468</v>
      </c>
      <c r="O4" s="125"/>
      <c r="P4" s="129"/>
    </row>
    <row r="5" spans="1:20" ht="20.100000000000001" customHeight="1">
      <c r="B5" s="167" t="s">
        <v>1</v>
      </c>
      <c r="C5" s="168"/>
      <c r="D5" s="168"/>
      <c r="E5" s="169"/>
      <c r="F5" s="83" t="s">
        <v>2582</v>
      </c>
      <c r="G5" s="170"/>
      <c r="H5" s="170"/>
      <c r="I5" s="170"/>
      <c r="J5" s="170"/>
      <c r="K5" s="170"/>
      <c r="L5" s="170"/>
      <c r="M5" s="170"/>
      <c r="N5" s="170"/>
      <c r="O5" s="170"/>
      <c r="P5" s="170"/>
      <c r="Q5" s="12"/>
    </row>
    <row r="6" spans="1:20" ht="20.100000000000001" customHeight="1">
      <c r="B6" s="167" t="s">
        <v>2</v>
      </c>
      <c r="C6" s="168"/>
      <c r="D6" s="168"/>
      <c r="E6" s="169"/>
      <c r="F6" s="83" t="s">
        <v>2583</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2369</v>
      </c>
      <c r="K12" s="149"/>
      <c r="L12" s="149"/>
      <c r="M12" s="149"/>
      <c r="N12" s="149"/>
      <c r="O12" s="150"/>
      <c r="P12" s="151"/>
    </row>
    <row r="13" spans="1:20" ht="39" customHeight="1">
      <c r="B13" s="152" t="s">
        <v>5</v>
      </c>
      <c r="C13" s="90"/>
      <c r="D13" s="90"/>
      <c r="E13" s="90"/>
      <c r="F13" s="75" t="s">
        <v>12</v>
      </c>
      <c r="G13" s="76"/>
      <c r="H13" s="153" t="s">
        <v>2528</v>
      </c>
      <c r="I13" s="154"/>
      <c r="J13" s="154"/>
      <c r="K13" s="154"/>
      <c r="L13" s="154"/>
      <c r="M13" s="154"/>
      <c r="N13" s="154"/>
      <c r="O13" s="154"/>
      <c r="P13" s="155"/>
      <c r="S13" s="15" t="str">
        <f>IF(H13="","未記入","")</f>
        <v/>
      </c>
    </row>
    <row r="14" spans="1:20" ht="39" customHeight="1">
      <c r="B14" s="152"/>
      <c r="C14" s="90"/>
      <c r="D14" s="90"/>
      <c r="E14" s="90"/>
      <c r="F14" s="156" t="s">
        <v>2529</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2530</v>
      </c>
      <c r="K16" s="229"/>
      <c r="L16" s="229"/>
      <c r="M16" s="229"/>
      <c r="N16" s="229"/>
      <c r="O16" s="229"/>
      <c r="P16" s="230"/>
    </row>
    <row r="17" spans="1:20" ht="20.100000000000001" customHeight="1">
      <c r="B17" s="130" t="s">
        <v>6</v>
      </c>
      <c r="C17" s="76"/>
      <c r="D17" s="76"/>
      <c r="E17" s="116"/>
      <c r="F17" s="34" t="s">
        <v>13</v>
      </c>
      <c r="G17" s="31">
        <v>79</v>
      </c>
      <c r="H17" s="35" t="s">
        <v>469</v>
      </c>
      <c r="I17" s="32">
        <v>8451</v>
      </c>
      <c r="J17" s="132"/>
      <c r="K17" s="133"/>
      <c r="L17" s="133"/>
      <c r="M17" s="133"/>
      <c r="N17" s="133"/>
      <c r="O17" s="133"/>
      <c r="P17" s="134"/>
      <c r="S17" s="15" t="str">
        <f>IF(OR(G17="",I17=""),"未記入","")</f>
        <v/>
      </c>
    </row>
    <row r="18" spans="1:20" ht="57.75" customHeight="1">
      <c r="B18" s="131"/>
      <c r="C18" s="118"/>
      <c r="D18" s="118"/>
      <c r="E18" s="119"/>
      <c r="F18" s="91" t="s">
        <v>2531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2532</v>
      </c>
      <c r="K19" s="35" t="s">
        <v>469</v>
      </c>
      <c r="L19" s="63" t="s">
        <v>2533</v>
      </c>
      <c r="M19" s="35" t="s">
        <v>469</v>
      </c>
      <c r="N19" s="63" t="s">
        <v>2534</v>
      </c>
      <c r="O19" s="133"/>
      <c r="P19" s="134"/>
      <c r="Q19" s="12"/>
    </row>
    <row r="20" spans="1:20" ht="20.100000000000001" customHeight="1">
      <c r="B20" s="135"/>
      <c r="C20" s="136"/>
      <c r="D20" s="136"/>
      <c r="E20" s="137"/>
      <c r="F20" s="90" t="s">
        <v>15</v>
      </c>
      <c r="G20" s="90"/>
      <c r="H20" s="90"/>
      <c r="I20" s="90"/>
      <c r="J20" s="64" t="s">
        <v>2532</v>
      </c>
      <c r="K20" s="35" t="s">
        <v>469</v>
      </c>
      <c r="L20" s="63" t="s">
        <v>2535</v>
      </c>
      <c r="M20" s="35" t="s">
        <v>469</v>
      </c>
      <c r="N20" s="63" t="s">
        <v>2536</v>
      </c>
      <c r="O20" s="133"/>
      <c r="P20" s="134"/>
      <c r="Q20" s="12"/>
    </row>
    <row r="21" spans="1:20" ht="20.100000000000001" customHeight="1">
      <c r="B21" s="135"/>
      <c r="C21" s="136"/>
      <c r="D21" s="136"/>
      <c r="E21" s="137"/>
      <c r="F21" s="100" t="s">
        <v>411</v>
      </c>
      <c r="G21" s="138"/>
      <c r="H21" s="138"/>
      <c r="I21" s="101"/>
      <c r="J21" s="82" t="s">
        <v>2537</v>
      </c>
      <c r="K21" s="98"/>
      <c r="L21" s="98"/>
      <c r="M21" s="35" t="s">
        <v>465</v>
      </c>
      <c r="N21" s="98" t="s">
        <v>2538</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2539</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2541</v>
      </c>
      <c r="K24" s="81"/>
      <c r="L24" s="81"/>
      <c r="M24" s="81"/>
      <c r="N24" s="81"/>
      <c r="O24" s="82"/>
      <c r="P24" s="83"/>
    </row>
    <row r="25" spans="1:20" ht="20.100000000000001" customHeight="1">
      <c r="B25" s="131"/>
      <c r="C25" s="118"/>
      <c r="D25" s="118"/>
      <c r="E25" s="119"/>
      <c r="F25" s="193" t="s">
        <v>18</v>
      </c>
      <c r="G25" s="193"/>
      <c r="H25" s="90"/>
      <c r="I25" s="90"/>
      <c r="J25" s="81" t="s">
        <v>2542</v>
      </c>
      <c r="K25" s="81"/>
      <c r="L25" s="81"/>
      <c r="M25" s="81"/>
      <c r="N25" s="81"/>
      <c r="O25" s="82"/>
      <c r="P25" s="83"/>
    </row>
    <row r="26" spans="1:20" ht="20.100000000000001" customHeight="1">
      <c r="B26" s="152" t="s">
        <v>9</v>
      </c>
      <c r="C26" s="90"/>
      <c r="D26" s="90"/>
      <c r="E26" s="90"/>
      <c r="F26" s="165">
        <v>1981</v>
      </c>
      <c r="G26" s="166"/>
      <c r="H26" s="35" t="s">
        <v>466</v>
      </c>
      <c r="I26" s="166">
        <v>8</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2584</v>
      </c>
      <c r="I31" s="189"/>
      <c r="J31" s="189"/>
      <c r="K31" s="189"/>
      <c r="L31" s="189"/>
      <c r="M31" s="189"/>
      <c r="N31" s="189"/>
      <c r="O31" s="189"/>
      <c r="P31" s="190"/>
      <c r="S31" s="15" t="str">
        <f>IF(H31="","未記入","")</f>
        <v/>
      </c>
    </row>
    <row r="32" spans="1:20" ht="39" customHeight="1">
      <c r="B32" s="131"/>
      <c r="C32" s="118"/>
      <c r="D32" s="118"/>
      <c r="E32" s="119"/>
      <c r="F32" s="156" t="s">
        <v>2585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8415</v>
      </c>
      <c r="J33" s="104"/>
      <c r="K33" s="104"/>
      <c r="L33" s="104"/>
      <c r="M33" s="104"/>
      <c r="N33" s="104"/>
      <c r="O33" s="104"/>
      <c r="P33" s="171"/>
      <c r="S33" s="15" t="str">
        <f>IF(OR(G33="",I33=""),"未記入","")</f>
        <v/>
      </c>
    </row>
    <row r="34" spans="2:20" ht="58.5" customHeight="1">
      <c r="B34" s="131"/>
      <c r="C34" s="118"/>
      <c r="D34" s="118"/>
      <c r="E34" s="119"/>
      <c r="F34" s="91" t="s">
        <v>2586</v>
      </c>
      <c r="G34" s="91"/>
      <c r="H34" s="91"/>
      <c r="I34" s="91"/>
      <c r="J34" s="91"/>
      <c r="K34" s="91"/>
      <c r="L34" s="91"/>
      <c r="M34" s="91"/>
      <c r="N34" s="91"/>
      <c r="O34" s="87"/>
      <c r="P34" s="172"/>
      <c r="S34" s="15" t="str">
        <f>IF(F34="","未記入","")</f>
        <v/>
      </c>
    </row>
    <row r="35" spans="2:20" ht="58.5" customHeight="1">
      <c r="B35" s="173" t="s">
        <v>551</v>
      </c>
      <c r="C35" s="79"/>
      <c r="D35" s="79"/>
      <c r="E35" s="80"/>
      <c r="F35" s="91" t="s">
        <v>2587</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2588</v>
      </c>
      <c r="M43" s="35" t="s">
        <v>469</v>
      </c>
      <c r="N43" s="11" t="s">
        <v>2589</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2590</v>
      </c>
      <c r="M44" s="35" t="s">
        <v>469</v>
      </c>
      <c r="N44" s="63" t="s">
        <v>2591</v>
      </c>
      <c r="O44" s="133"/>
      <c r="P44" s="134"/>
    </row>
    <row r="45" spans="2:20" ht="20.100000000000001" customHeight="1">
      <c r="B45" s="152"/>
      <c r="C45" s="90"/>
      <c r="D45" s="90"/>
      <c r="E45" s="90"/>
      <c r="F45" s="100" t="s">
        <v>411</v>
      </c>
      <c r="G45" s="138"/>
      <c r="H45" s="138"/>
      <c r="I45" s="101"/>
      <c r="J45" s="82" t="s">
        <v>2598</v>
      </c>
      <c r="K45" s="98"/>
      <c r="L45" s="98"/>
      <c r="M45" s="35" t="s">
        <v>465</v>
      </c>
      <c r="N45" s="98" t="s">
        <v>2599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2539</v>
      </c>
      <c r="K47" s="159"/>
      <c r="L47" s="160" t="s">
        <v>2545</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2582</v>
      </c>
      <c r="K48" s="81"/>
      <c r="L48" s="81"/>
      <c r="M48" s="81"/>
      <c r="N48" s="81"/>
      <c r="O48" s="82"/>
      <c r="P48" s="83"/>
    </row>
    <row r="49" spans="1:20" ht="20.100000000000001" customHeight="1">
      <c r="B49" s="152"/>
      <c r="C49" s="90"/>
      <c r="D49" s="90"/>
      <c r="E49" s="90"/>
      <c r="F49" s="90" t="s">
        <v>18</v>
      </c>
      <c r="G49" s="90"/>
      <c r="H49" s="90"/>
      <c r="I49" s="90"/>
      <c r="J49" s="81" t="s">
        <v>2546</v>
      </c>
      <c r="K49" s="81"/>
      <c r="L49" s="81"/>
      <c r="M49" s="81"/>
      <c r="N49" s="81"/>
      <c r="O49" s="82"/>
      <c r="P49" s="83"/>
    </row>
    <row r="50" spans="1:20" ht="20.100000000000001" customHeight="1">
      <c r="B50" s="194" t="s">
        <v>28</v>
      </c>
      <c r="C50" s="195"/>
      <c r="D50" s="195"/>
      <c r="E50" s="195"/>
      <c r="F50" s="195"/>
      <c r="G50" s="195"/>
      <c r="H50" s="195"/>
      <c r="I50" s="195"/>
      <c r="J50" s="165">
        <v>2004</v>
      </c>
      <c r="K50" s="166"/>
      <c r="L50" s="35" t="s">
        <v>466</v>
      </c>
      <c r="M50" s="61">
        <v>7</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281.976</v>
      </c>
      <c r="H61" s="147"/>
      <c r="I61" s="147"/>
      <c r="J61" s="147"/>
      <c r="K61" s="215"/>
      <c r="L61" s="214" t="s">
        <v>497</v>
      </c>
      <c r="M61" s="202"/>
      <c r="N61" s="202"/>
      <c r="O61" s="202"/>
      <c r="P61" s="216"/>
    </row>
    <row r="62" spans="1:20" ht="20.100000000000001" customHeight="1">
      <c r="B62" s="152"/>
      <c r="C62" s="90"/>
      <c r="D62" s="75" t="s">
        <v>39</v>
      </c>
      <c r="E62" s="76"/>
      <c r="F62" s="116"/>
      <c r="G62" s="81" t="s">
        <v>2601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160.38</v>
      </c>
      <c r="L72" s="98"/>
      <c r="M72" s="98"/>
      <c r="N72" s="140" t="s">
        <v>472</v>
      </c>
      <c r="O72" s="140"/>
      <c r="P72" s="200"/>
    </row>
    <row r="73" spans="2:16" ht="20.100000000000001" customHeight="1">
      <c r="B73" s="435"/>
      <c r="C73" s="436"/>
      <c r="D73" s="117"/>
      <c r="E73" s="118"/>
      <c r="F73" s="119"/>
      <c r="G73" s="195" t="s">
        <v>42</v>
      </c>
      <c r="H73" s="195"/>
      <c r="I73" s="195"/>
      <c r="J73" s="195"/>
      <c r="K73" s="82">
        <v>131.22</v>
      </c>
      <c r="L73" s="98"/>
      <c r="M73" s="98"/>
      <c r="N73" s="140" t="s">
        <v>472</v>
      </c>
      <c r="O73" s="140"/>
      <c r="P73" s="200"/>
    </row>
    <row r="74" spans="2:16" ht="20.100000000000001" customHeight="1">
      <c r="B74" s="435"/>
      <c r="C74" s="436"/>
      <c r="D74" s="90" t="s">
        <v>43</v>
      </c>
      <c r="E74" s="90"/>
      <c r="F74" s="90"/>
      <c r="G74" s="81" t="s">
        <v>2548</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2549</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1</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9.7200000000000006</v>
      </c>
      <c r="K95" s="50" t="s">
        <v>472</v>
      </c>
      <c r="L95" s="82">
        <v>11</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6</v>
      </c>
      <c r="H105" s="141" t="s">
        <v>474</v>
      </c>
      <c r="I105" s="244" t="s">
        <v>66</v>
      </c>
      <c r="J105" s="244"/>
      <c r="K105" s="244"/>
      <c r="L105" s="244"/>
      <c r="M105" s="244"/>
      <c r="N105" s="82">
        <v>4</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2551</v>
      </c>
      <c r="H113" s="81"/>
      <c r="I113" s="81"/>
      <c r="J113" s="81"/>
      <c r="K113" s="81"/>
      <c r="L113" s="81"/>
      <c r="M113" s="81"/>
      <c r="N113" s="81"/>
      <c r="O113" s="82"/>
      <c r="P113" s="83"/>
    </row>
    <row r="114" spans="2:16" ht="20.100000000000001" customHeight="1">
      <c r="B114" s="242"/>
      <c r="C114" s="243"/>
      <c r="D114" s="237" t="s">
        <v>79</v>
      </c>
      <c r="E114" s="220"/>
      <c r="F114" s="221"/>
      <c r="G114" s="240" t="s">
        <v>2552</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2551</v>
      </c>
      <c r="H117" s="81"/>
      <c r="I117" s="81"/>
      <c r="J117" s="81"/>
      <c r="K117" s="81"/>
      <c r="L117" s="81"/>
      <c r="M117" s="81"/>
      <c r="N117" s="81"/>
      <c r="O117" s="82"/>
      <c r="P117" s="83"/>
    </row>
    <row r="118" spans="2:16" ht="20.100000000000001" customHeight="1">
      <c r="B118" s="222"/>
      <c r="C118" s="224"/>
      <c r="D118" s="78" t="s">
        <v>73</v>
      </c>
      <c r="E118" s="79"/>
      <c r="F118" s="80"/>
      <c r="G118" s="81" t="s">
        <v>2551</v>
      </c>
      <c r="H118" s="81"/>
      <c r="I118" s="81"/>
      <c r="J118" s="81"/>
      <c r="K118" s="81"/>
      <c r="L118" s="81"/>
      <c r="M118" s="81"/>
      <c r="N118" s="81"/>
      <c r="O118" s="82"/>
      <c r="P118" s="83"/>
    </row>
    <row r="119" spans="2:16" ht="20.100000000000001" customHeight="1">
      <c r="B119" s="222"/>
      <c r="C119" s="224"/>
      <c r="D119" s="245" t="s">
        <v>74</v>
      </c>
      <c r="E119" s="246"/>
      <c r="F119" s="247"/>
      <c r="G119" s="81" t="s">
        <v>2551</v>
      </c>
      <c r="H119" s="81"/>
      <c r="I119" s="81"/>
      <c r="J119" s="81"/>
      <c r="K119" s="81"/>
      <c r="L119" s="81"/>
      <c r="M119" s="81"/>
      <c r="N119" s="81"/>
      <c r="O119" s="82"/>
      <c r="P119" s="83"/>
    </row>
    <row r="120" spans="2:16" ht="20.100000000000001" customHeight="1">
      <c r="B120" s="222"/>
      <c r="C120" s="224"/>
      <c r="D120" s="232" t="s">
        <v>75</v>
      </c>
      <c r="E120" s="140"/>
      <c r="F120" s="141"/>
      <c r="G120" s="81" t="s">
        <v>2551</v>
      </c>
      <c r="H120" s="81"/>
      <c r="I120" s="81"/>
      <c r="J120" s="81"/>
      <c r="K120" s="81"/>
      <c r="L120" s="81"/>
      <c r="M120" s="81"/>
      <c r="N120" s="81"/>
      <c r="O120" s="82"/>
      <c r="P120" s="83"/>
    </row>
    <row r="121" spans="2:16" ht="20.100000000000001" customHeight="1">
      <c r="B121" s="222"/>
      <c r="C121" s="224"/>
      <c r="D121" s="232" t="s">
        <v>76</v>
      </c>
      <c r="E121" s="140"/>
      <c r="F121" s="141"/>
      <c r="G121" s="81" t="s">
        <v>2551</v>
      </c>
      <c r="H121" s="81"/>
      <c r="I121" s="81"/>
      <c r="J121" s="81"/>
      <c r="K121" s="81"/>
      <c r="L121" s="81"/>
      <c r="M121" s="81"/>
      <c r="N121" s="81"/>
      <c r="O121" s="82"/>
      <c r="P121" s="83"/>
    </row>
    <row r="122" spans="2:16" ht="20.100000000000001" customHeight="1">
      <c r="B122" s="248"/>
      <c r="C122" s="249"/>
      <c r="D122" s="232" t="s">
        <v>77</v>
      </c>
      <c r="E122" s="140"/>
      <c r="F122" s="141"/>
      <c r="G122" s="81" t="s">
        <v>2551</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2558</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2559</v>
      </c>
      <c r="G196" s="202" t="s">
        <v>456</v>
      </c>
      <c r="H196" s="202"/>
      <c r="I196" s="202"/>
      <c r="J196" s="202"/>
      <c r="K196" s="202"/>
      <c r="L196" s="202"/>
      <c r="M196" s="202"/>
      <c r="N196" s="202"/>
      <c r="O196" s="202"/>
      <c r="P196" s="216"/>
    </row>
    <row r="197" spans="1:20" ht="20.100000000000001" customHeight="1">
      <c r="B197" s="152"/>
      <c r="C197" s="90"/>
      <c r="D197" s="90"/>
      <c r="E197" s="90"/>
      <c r="F197" s="14" t="s">
        <v>2559</v>
      </c>
      <c r="G197" s="140" t="s">
        <v>457</v>
      </c>
      <c r="H197" s="140"/>
      <c r="I197" s="140"/>
      <c r="J197" s="140"/>
      <c r="K197" s="140"/>
      <c r="L197" s="140"/>
      <c r="M197" s="140"/>
      <c r="N197" s="140"/>
      <c r="O197" s="140"/>
      <c r="P197" s="200"/>
    </row>
    <row r="198" spans="1:20" ht="20.100000000000001" customHeight="1">
      <c r="B198" s="152"/>
      <c r="C198" s="90"/>
      <c r="D198" s="90"/>
      <c r="E198" s="90"/>
      <c r="F198" s="14" t="s">
        <v>2559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2560</v>
      </c>
      <c r="J200" s="92"/>
      <c r="K200" s="92"/>
      <c r="L200" s="92"/>
      <c r="M200" s="92"/>
      <c r="N200" s="92"/>
      <c r="O200" s="93"/>
      <c r="P200" s="94"/>
    </row>
    <row r="201" spans="1:20" ht="39.950000000000003" customHeight="1">
      <c r="B201" s="293"/>
      <c r="C201" s="294"/>
      <c r="D201" s="106"/>
      <c r="E201" s="107"/>
      <c r="F201" s="90" t="s">
        <v>103</v>
      </c>
      <c r="G201" s="90"/>
      <c r="H201" s="90"/>
      <c r="I201" s="91" t="s">
        <v>2561</v>
      </c>
      <c r="J201" s="92"/>
      <c r="K201" s="92"/>
      <c r="L201" s="92"/>
      <c r="M201" s="92"/>
      <c r="N201" s="92"/>
      <c r="O201" s="93"/>
      <c r="P201" s="94"/>
    </row>
    <row r="202" spans="1:20" ht="79.5" customHeight="1">
      <c r="B202" s="293"/>
      <c r="C202" s="294"/>
      <c r="D202" s="106"/>
      <c r="E202" s="107"/>
      <c r="F202" s="90" t="s">
        <v>104</v>
      </c>
      <c r="G202" s="90"/>
      <c r="H202" s="90"/>
      <c r="I202" s="91" t="s">
        <v>2562</v>
      </c>
      <c r="J202" s="92"/>
      <c r="K202" s="92"/>
      <c r="L202" s="92"/>
      <c r="M202" s="92"/>
      <c r="N202" s="92"/>
      <c r="O202" s="93"/>
      <c r="P202" s="94"/>
    </row>
    <row r="203" spans="1:20" ht="79.5" customHeight="1">
      <c r="B203" s="293"/>
      <c r="C203" s="294"/>
      <c r="D203" s="106"/>
      <c r="E203" s="107"/>
      <c r="F203" s="90" t="s">
        <v>414</v>
      </c>
      <c r="G203" s="90"/>
      <c r="H203" s="90"/>
      <c r="I203" s="91" t="s">
        <v>2562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2551</v>
      </c>
      <c r="N205" s="98"/>
      <c r="O205" s="98"/>
      <c r="P205" s="99"/>
      <c r="T205" s="69"/>
    </row>
    <row r="206" spans="1:20" ht="39.950000000000003" customHeight="1">
      <c r="B206" s="293"/>
      <c r="C206" s="294"/>
      <c r="D206" s="104">
        <v>2</v>
      </c>
      <c r="E206" s="105"/>
      <c r="F206" s="90" t="s">
        <v>5</v>
      </c>
      <c r="G206" s="90"/>
      <c r="H206" s="90"/>
      <c r="I206" s="87" t="s">
        <v>2602</v>
      </c>
      <c r="J206" s="88"/>
      <c r="K206" s="88"/>
      <c r="L206" s="88"/>
      <c r="M206" s="88"/>
      <c r="N206" s="88"/>
      <c r="O206" s="88"/>
      <c r="P206" s="89"/>
    </row>
    <row r="207" spans="1:20" ht="39.950000000000003" customHeight="1">
      <c r="B207" s="293"/>
      <c r="C207" s="294"/>
      <c r="D207" s="106"/>
      <c r="E207" s="107"/>
      <c r="F207" s="90" t="s">
        <v>103</v>
      </c>
      <c r="G207" s="90"/>
      <c r="H207" s="90"/>
      <c r="I207" s="91" t="s">
        <v>2603</v>
      </c>
      <c r="J207" s="92"/>
      <c r="K207" s="92"/>
      <c r="L207" s="92"/>
      <c r="M207" s="92"/>
      <c r="N207" s="92"/>
      <c r="O207" s="93"/>
      <c r="P207" s="94"/>
    </row>
    <row r="208" spans="1:20" ht="79.5" customHeight="1">
      <c r="B208" s="293"/>
      <c r="C208" s="294"/>
      <c r="D208" s="106"/>
      <c r="E208" s="107"/>
      <c r="F208" s="90" t="s">
        <v>104</v>
      </c>
      <c r="G208" s="90"/>
      <c r="H208" s="90"/>
      <c r="I208" s="91" t="s">
        <v>2604</v>
      </c>
      <c r="J208" s="92"/>
      <c r="K208" s="92"/>
      <c r="L208" s="92"/>
      <c r="M208" s="92"/>
      <c r="N208" s="92"/>
      <c r="O208" s="93"/>
      <c r="P208" s="94"/>
    </row>
    <row r="209" spans="1:20" ht="79.5" customHeight="1">
      <c r="B209" s="293"/>
      <c r="C209" s="294"/>
      <c r="D209" s="106"/>
      <c r="E209" s="107"/>
      <c r="F209" s="90" t="s">
        <v>414</v>
      </c>
      <c r="G209" s="90"/>
      <c r="H209" s="90"/>
      <c r="I209" s="91" t="s">
        <v>2604</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2552</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2552</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2551</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2560</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2561</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2563</v>
      </c>
      <c r="J234" s="92"/>
      <c r="K234" s="92"/>
      <c r="L234" s="92"/>
      <c r="M234" s="92"/>
      <c r="N234" s="92"/>
      <c r="O234" s="93"/>
      <c r="P234" s="94"/>
    </row>
    <row r="235" spans="1:20" ht="39.950000000000003" customHeight="1">
      <c r="B235" s="293"/>
      <c r="C235" s="294"/>
      <c r="D235" s="288"/>
      <c r="E235" s="107"/>
      <c r="F235" s="90" t="s">
        <v>103</v>
      </c>
      <c r="G235" s="90"/>
      <c r="H235" s="90"/>
      <c r="I235" s="91" t="s">
        <v>2564</v>
      </c>
      <c r="J235" s="92"/>
      <c r="K235" s="92"/>
      <c r="L235" s="92"/>
      <c r="M235" s="92"/>
      <c r="N235" s="92"/>
      <c r="O235" s="93"/>
      <c r="P235" s="94"/>
    </row>
    <row r="236" spans="1:20" ht="39.950000000000003" customHeight="1">
      <c r="B236" s="293"/>
      <c r="C236" s="294"/>
      <c r="D236" s="288"/>
      <c r="E236" s="107"/>
      <c r="F236" s="193" t="s">
        <v>105</v>
      </c>
      <c r="G236" s="193"/>
      <c r="H236" s="193"/>
      <c r="I236" s="91" t="s">
        <v>2605</v>
      </c>
      <c r="J236" s="92"/>
      <c r="K236" s="92"/>
      <c r="L236" s="92"/>
      <c r="M236" s="92"/>
      <c r="N236" s="92"/>
      <c r="O236" s="93"/>
      <c r="P236" s="94"/>
    </row>
    <row r="237" spans="1:20" ht="39.950000000000003" customHeight="1">
      <c r="B237" s="293"/>
      <c r="C237" s="294"/>
      <c r="D237" s="287">
        <v>2</v>
      </c>
      <c r="E237" s="105"/>
      <c r="F237" s="90" t="s">
        <v>5</v>
      </c>
      <c r="G237" s="90"/>
      <c r="H237" s="90"/>
      <c r="I237" s="91" t="s">
        <v>2602</v>
      </c>
      <c r="J237" s="92"/>
      <c r="K237" s="92"/>
      <c r="L237" s="92"/>
      <c r="M237" s="92"/>
      <c r="N237" s="92"/>
      <c r="O237" s="93"/>
      <c r="P237" s="94"/>
    </row>
    <row r="238" spans="1:20" ht="39.950000000000003" customHeight="1">
      <c r="B238" s="293"/>
      <c r="C238" s="294"/>
      <c r="D238" s="288"/>
      <c r="E238" s="107"/>
      <c r="F238" s="90" t="s">
        <v>103</v>
      </c>
      <c r="G238" s="90"/>
      <c r="H238" s="90"/>
      <c r="I238" s="91" t="s">
        <v>2603</v>
      </c>
      <c r="J238" s="92"/>
      <c r="K238" s="92"/>
      <c r="L238" s="92"/>
      <c r="M238" s="92"/>
      <c r="N238" s="92"/>
      <c r="O238" s="93"/>
      <c r="P238" s="94"/>
    </row>
    <row r="239" spans="1:20" ht="39.950000000000003" customHeight="1" thickBot="1">
      <c r="B239" s="295"/>
      <c r="C239" s="296"/>
      <c r="D239" s="289"/>
      <c r="E239" s="290"/>
      <c r="F239" s="182" t="s">
        <v>105</v>
      </c>
      <c r="G239" s="182"/>
      <c r="H239" s="182"/>
      <c r="I239" s="259" t="s">
        <v>2604</v>
      </c>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2559</v>
      </c>
      <c r="G244" s="286" t="s">
        <v>433</v>
      </c>
      <c r="H244" s="140"/>
      <c r="I244" s="141"/>
      <c r="J244" s="87"/>
      <c r="K244" s="102"/>
      <c r="L244" s="102"/>
      <c r="M244" s="102"/>
      <c r="N244" s="102"/>
      <c r="O244" s="102"/>
      <c r="P244" s="103"/>
    </row>
    <row r="245" spans="2:16" ht="120" customHeight="1">
      <c r="B245" s="152" t="s">
        <v>109</v>
      </c>
      <c r="C245" s="90"/>
      <c r="D245" s="90"/>
      <c r="E245" s="90"/>
      <c r="F245" s="87" t="s">
        <v>2565</v>
      </c>
      <c r="G245" s="88"/>
      <c r="H245" s="88"/>
      <c r="I245" s="88"/>
      <c r="J245" s="88"/>
      <c r="K245" s="88"/>
      <c r="L245" s="88"/>
      <c r="M245" s="88"/>
      <c r="N245" s="88"/>
      <c r="O245" s="88"/>
      <c r="P245" s="89"/>
    </row>
    <row r="246" spans="2:16" ht="120" customHeight="1">
      <c r="B246" s="152" t="s">
        <v>110</v>
      </c>
      <c r="C246" s="90"/>
      <c r="D246" s="90"/>
      <c r="E246" s="90"/>
      <c r="F246" s="87" t="s">
        <v>2566</v>
      </c>
      <c r="G246" s="88"/>
      <c r="H246" s="88"/>
      <c r="I246" s="88"/>
      <c r="J246" s="88"/>
      <c r="K246" s="88"/>
      <c r="L246" s="88"/>
      <c r="M246" s="88"/>
      <c r="N246" s="88"/>
      <c r="O246" s="88"/>
      <c r="P246" s="89"/>
    </row>
    <row r="247" spans="2:16" ht="20.100000000000001" customHeight="1">
      <c r="B247" s="152" t="s">
        <v>111</v>
      </c>
      <c r="C247" s="90"/>
      <c r="D247" s="90"/>
      <c r="E247" s="90"/>
      <c r="F247" s="82" t="s">
        <v>2551</v>
      </c>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2552</v>
      </c>
      <c r="G249" s="98"/>
      <c r="H249" s="98"/>
      <c r="I249" s="98"/>
      <c r="J249" s="98"/>
      <c r="K249" s="98"/>
      <c r="L249" s="98"/>
      <c r="M249" s="98"/>
      <c r="N249" s="98"/>
      <c r="O249" s="98"/>
      <c r="P249" s="99"/>
    </row>
    <row r="250" spans="2:16" ht="20.100000000000001" customHeight="1">
      <c r="B250" s="306" t="s">
        <v>115</v>
      </c>
      <c r="C250" s="298"/>
      <c r="D250" s="297" t="s">
        <v>116</v>
      </c>
      <c r="E250" s="297"/>
      <c r="F250" s="82" t="s">
        <v>2551</v>
      </c>
      <c r="G250" s="98"/>
      <c r="H250" s="98"/>
      <c r="I250" s="98"/>
      <c r="J250" s="98"/>
      <c r="K250" s="98"/>
      <c r="L250" s="98"/>
      <c r="M250" s="98"/>
      <c r="N250" s="98"/>
      <c r="O250" s="98"/>
      <c r="P250" s="99"/>
    </row>
    <row r="251" spans="2:16" ht="20.100000000000001" customHeight="1">
      <c r="B251" s="306"/>
      <c r="C251" s="298"/>
      <c r="D251" s="297" t="s">
        <v>117</v>
      </c>
      <c r="E251" s="297"/>
      <c r="F251" s="82" t="s">
        <v>2551</v>
      </c>
      <c r="G251" s="98"/>
      <c r="H251" s="98"/>
      <c r="I251" s="98"/>
      <c r="J251" s="98"/>
      <c r="K251" s="98"/>
      <c r="L251" s="98"/>
      <c r="M251" s="98"/>
      <c r="N251" s="98"/>
      <c r="O251" s="98"/>
      <c r="P251" s="99"/>
    </row>
    <row r="252" spans="2:16" ht="20.100000000000001" customHeight="1">
      <c r="B252" s="306"/>
      <c r="C252" s="298"/>
      <c r="D252" s="297" t="s">
        <v>118</v>
      </c>
      <c r="E252" s="297"/>
      <c r="F252" s="82" t="s">
        <v>2552</v>
      </c>
      <c r="G252" s="98"/>
      <c r="H252" s="98"/>
      <c r="I252" s="98"/>
      <c r="J252" s="98"/>
      <c r="K252" s="98"/>
      <c r="L252" s="98"/>
      <c r="M252" s="98"/>
      <c r="N252" s="98"/>
      <c r="O252" s="98"/>
      <c r="P252" s="99"/>
    </row>
    <row r="253" spans="2:16" ht="20.100000000000001" customHeight="1">
      <c r="B253" s="306"/>
      <c r="C253" s="298"/>
      <c r="D253" s="297" t="s">
        <v>119</v>
      </c>
      <c r="E253" s="297"/>
      <c r="F253" s="82" t="s">
        <v>2552</v>
      </c>
      <c r="G253" s="98"/>
      <c r="H253" s="98"/>
      <c r="I253" s="98"/>
      <c r="J253" s="98"/>
      <c r="K253" s="98"/>
      <c r="L253" s="98"/>
      <c r="M253" s="98"/>
      <c r="N253" s="98"/>
      <c r="O253" s="98"/>
      <c r="P253" s="99"/>
    </row>
    <row r="254" spans="2:16" ht="20.100000000000001" customHeight="1">
      <c r="B254" s="306"/>
      <c r="C254" s="298"/>
      <c r="D254" s="297" t="s">
        <v>120</v>
      </c>
      <c r="E254" s="297"/>
      <c r="F254" s="82" t="s">
        <v>2552</v>
      </c>
      <c r="G254" s="98"/>
      <c r="H254" s="98"/>
      <c r="I254" s="98"/>
      <c r="J254" s="98"/>
      <c r="K254" s="98"/>
      <c r="L254" s="98"/>
      <c r="M254" s="98"/>
      <c r="N254" s="98"/>
      <c r="O254" s="98"/>
      <c r="P254" s="99"/>
    </row>
    <row r="255" spans="2:16" ht="20.100000000000001" customHeight="1">
      <c r="B255" s="306"/>
      <c r="C255" s="298"/>
      <c r="D255" s="298" t="s">
        <v>121</v>
      </c>
      <c r="E255" s="298"/>
      <c r="F255" s="82" t="s">
        <v>2551</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t="s">
        <v>2567</v>
      </c>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2552</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2551</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11</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5</v>
      </c>
      <c r="F284" s="244"/>
      <c r="G284" s="244"/>
      <c r="H284" s="82"/>
      <c r="I284" s="98"/>
      <c r="J284" s="159"/>
      <c r="K284" s="81">
        <v>5</v>
      </c>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2</v>
      </c>
      <c r="F289" s="244"/>
      <c r="G289" s="244"/>
      <c r="H289" s="82"/>
      <c r="I289" s="98"/>
      <c r="J289" s="159"/>
      <c r="K289" s="81">
        <v>2</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v>
      </c>
      <c r="H302" s="138"/>
      <c r="I302" s="101"/>
      <c r="J302" s="81">
        <v>1</v>
      </c>
      <c r="K302" s="81"/>
      <c r="L302" s="81"/>
      <c r="M302" s="81">
        <v>1</v>
      </c>
      <c r="N302" s="81"/>
      <c r="O302" s="82"/>
      <c r="P302" s="83"/>
    </row>
    <row r="303" spans="2:20" ht="20.100000000000001" customHeight="1">
      <c r="B303" s="152" t="s">
        <v>158</v>
      </c>
      <c r="C303" s="90"/>
      <c r="D303" s="90"/>
      <c r="E303" s="90"/>
      <c r="F303" s="90"/>
      <c r="G303" s="100">
        <f>IF(OR($J$303&lt;&gt;"",$M$303&lt;&gt;""),SUM($J$303,$M$303),"")</f>
        <v>3</v>
      </c>
      <c r="H303" s="138"/>
      <c r="I303" s="101"/>
      <c r="J303" s="81"/>
      <c r="K303" s="81"/>
      <c r="L303" s="81"/>
      <c r="M303" s="81">
        <v>3</v>
      </c>
      <c r="N303" s="81"/>
      <c r="O303" s="82"/>
      <c r="P303" s="83"/>
    </row>
    <row r="304" spans="2:20" ht="20.100000000000001" customHeight="1">
      <c r="B304" s="152" t="s">
        <v>390</v>
      </c>
      <c r="C304" s="90"/>
      <c r="D304" s="90"/>
      <c r="E304" s="90"/>
      <c r="F304" s="90"/>
      <c r="G304" s="100">
        <f>IF(OR($J$304&lt;&gt;"",$M$304&lt;&gt;""),SUM($J$304,$M$304),"")</f>
        <v>1</v>
      </c>
      <c r="H304" s="138"/>
      <c r="I304" s="101"/>
      <c r="J304" s="81"/>
      <c r="K304" s="81"/>
      <c r="L304" s="81"/>
      <c r="M304" s="81">
        <v>1</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2551</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v>1</v>
      </c>
      <c r="K346" s="28"/>
      <c r="L346" s="28"/>
      <c r="M346" s="28"/>
      <c r="N346" s="28"/>
      <c r="O346" s="28"/>
      <c r="P346" s="28"/>
      <c r="Q346" s="12"/>
    </row>
    <row r="347" spans="2:20" ht="20.100000000000001" customHeight="1">
      <c r="B347" s="350"/>
      <c r="C347" s="351"/>
      <c r="D347" s="237" t="s">
        <v>184</v>
      </c>
      <c r="E347" s="220"/>
      <c r="F347" s="221"/>
      <c r="G347" s="346"/>
      <c r="H347" s="346"/>
      <c r="I347" s="346"/>
      <c r="J347" s="346">
        <v>2</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1</v>
      </c>
      <c r="K353" s="28"/>
      <c r="L353" s="28"/>
      <c r="M353" s="28"/>
      <c r="N353" s="28"/>
      <c r="O353" s="28"/>
      <c r="P353" s="28"/>
      <c r="Q353" s="12"/>
    </row>
    <row r="354" spans="1:20" ht="20.100000000000001" customHeight="1" thickBot="1">
      <c r="B354" s="181" t="s">
        <v>188</v>
      </c>
      <c r="C354" s="182"/>
      <c r="D354" s="182"/>
      <c r="E354" s="182"/>
      <c r="F354" s="182"/>
      <c r="G354" s="182"/>
      <c r="H354" s="267" t="s">
        <v>2551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t="s">
        <v>2559</v>
      </c>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2559</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2552</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2552</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2606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v>1</v>
      </c>
      <c r="K369" s="98"/>
      <c r="L369" s="98"/>
      <c r="M369" s="140" t="s">
        <v>444</v>
      </c>
      <c r="N369" s="140"/>
      <c r="O369" s="140"/>
      <c r="P369" s="200"/>
      <c r="S369" s="15" t="str">
        <f>IF(F367=MST!CI6,IF(J369="","未記入",""),"")</f>
        <v/>
      </c>
    </row>
    <row r="370" spans="2:20" ht="120" customHeight="1">
      <c r="B370" s="306" t="s">
        <v>196</v>
      </c>
      <c r="C370" s="90"/>
      <c r="D370" s="90" t="s">
        <v>197</v>
      </c>
      <c r="E370" s="90"/>
      <c r="F370" s="87" t="s">
        <v>2572</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253</v>
      </c>
      <c r="J375" s="81"/>
      <c r="K375" s="81"/>
      <c r="L375" s="81"/>
      <c r="M375" s="82" t="s">
        <v>2592</v>
      </c>
      <c r="N375" s="98"/>
      <c r="O375" s="98"/>
      <c r="P375" s="99"/>
    </row>
    <row r="376" spans="2:20" ht="20.100000000000001" customHeight="1">
      <c r="B376" s="152"/>
      <c r="C376" s="90"/>
      <c r="D376" s="90"/>
      <c r="E376" s="232" t="s">
        <v>210</v>
      </c>
      <c r="F376" s="140"/>
      <c r="G376" s="140"/>
      <c r="H376" s="141"/>
      <c r="I376" s="82">
        <v>93</v>
      </c>
      <c r="J376" s="98"/>
      <c r="K376" s="98"/>
      <c r="L376" s="55" t="s">
        <v>480</v>
      </c>
      <c r="M376" s="82">
        <v>82</v>
      </c>
      <c r="N376" s="98"/>
      <c r="O376" s="98"/>
      <c r="P376" s="40" t="s">
        <v>480</v>
      </c>
    </row>
    <row r="377" spans="2:20" ht="20.100000000000001" customHeight="1">
      <c r="B377" s="152" t="s">
        <v>45</v>
      </c>
      <c r="C377" s="90"/>
      <c r="D377" s="90"/>
      <c r="E377" s="232" t="s">
        <v>211</v>
      </c>
      <c r="F377" s="140"/>
      <c r="G377" s="140"/>
      <c r="H377" s="141"/>
      <c r="I377" s="82">
        <v>9.7200000000000006</v>
      </c>
      <c r="J377" s="98"/>
      <c r="K377" s="98"/>
      <c r="L377" s="55" t="s">
        <v>472</v>
      </c>
      <c r="M377" s="82">
        <v>9.7200000000000006</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109000</v>
      </c>
      <c r="J383" s="98"/>
      <c r="K383" s="98"/>
      <c r="L383" s="50" t="s">
        <v>481</v>
      </c>
      <c r="M383" s="82">
        <v>94480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51000</v>
      </c>
      <c r="J386" s="98"/>
      <c r="K386" s="98"/>
      <c r="L386" s="50" t="s">
        <v>481</v>
      </c>
      <c r="M386" s="82">
        <v>42000</v>
      </c>
      <c r="N386" s="98"/>
      <c r="O386" s="98"/>
      <c r="P386" s="37" t="s">
        <v>481</v>
      </c>
    </row>
    <row r="387" spans="2:20" ht="20.100000000000001" customHeight="1">
      <c r="B387" s="152"/>
      <c r="C387" s="374"/>
      <c r="D387" s="374"/>
      <c r="E387" s="232" t="s">
        <v>217</v>
      </c>
      <c r="F387" s="140"/>
      <c r="G387" s="140"/>
      <c r="H387" s="141"/>
      <c r="I387" s="82">
        <v>30000</v>
      </c>
      <c r="J387" s="98"/>
      <c r="K387" s="98"/>
      <c r="L387" s="50" t="s">
        <v>481</v>
      </c>
      <c r="M387" s="82">
        <v>24480</v>
      </c>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2593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2574</v>
      </c>
      <c r="H400" s="88"/>
      <c r="I400" s="88"/>
      <c r="J400" s="88"/>
      <c r="K400" s="88"/>
      <c r="L400" s="88"/>
      <c r="M400" s="88"/>
      <c r="N400" s="88"/>
      <c r="O400" s="88"/>
      <c r="P400" s="89"/>
    </row>
    <row r="401" spans="2:20" ht="120" customHeight="1">
      <c r="B401" s="139" t="s">
        <v>216</v>
      </c>
      <c r="C401" s="140"/>
      <c r="D401" s="140"/>
      <c r="E401" s="140"/>
      <c r="F401" s="141"/>
      <c r="G401" s="87" t="s">
        <v>2594</v>
      </c>
      <c r="H401" s="88"/>
      <c r="I401" s="88"/>
      <c r="J401" s="88"/>
      <c r="K401" s="88"/>
      <c r="L401" s="88"/>
      <c r="M401" s="88"/>
      <c r="N401" s="88"/>
      <c r="O401" s="88"/>
      <c r="P401" s="89"/>
    </row>
    <row r="402" spans="2:20" ht="120" customHeight="1">
      <c r="B402" s="139" t="s">
        <v>219</v>
      </c>
      <c r="C402" s="140"/>
      <c r="D402" s="140"/>
      <c r="E402" s="140"/>
      <c r="F402" s="141"/>
      <c r="G402" s="87" t="s">
        <v>2575</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2576</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3</v>
      </c>
      <c r="I430" s="147"/>
      <c r="J430" s="147"/>
      <c r="K430" s="147"/>
      <c r="L430" s="147"/>
      <c r="M430" s="147"/>
      <c r="N430" s="147"/>
      <c r="O430" s="147"/>
      <c r="P430" s="49" t="s">
        <v>477</v>
      </c>
    </row>
    <row r="431" spans="1:20" ht="20.100000000000001" customHeight="1">
      <c r="B431" s="131"/>
      <c r="C431" s="119"/>
      <c r="D431" s="90" t="s">
        <v>245</v>
      </c>
      <c r="E431" s="90"/>
      <c r="F431" s="90"/>
      <c r="G431" s="90"/>
      <c r="H431" s="82">
        <v>5</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3</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3</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1</v>
      </c>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2</v>
      </c>
      <c r="I440" s="98"/>
      <c r="J440" s="98"/>
      <c r="K440" s="98"/>
      <c r="L440" s="98"/>
      <c r="M440" s="98"/>
      <c r="N440" s="98"/>
      <c r="O440" s="98"/>
      <c r="P440" s="37" t="s">
        <v>479</v>
      </c>
    </row>
    <row r="441" spans="2:16" ht="20.100000000000001" customHeight="1">
      <c r="B441" s="398"/>
      <c r="C441" s="399"/>
      <c r="D441" s="90" t="s">
        <v>255</v>
      </c>
      <c r="E441" s="90"/>
      <c r="F441" s="90"/>
      <c r="G441" s="90"/>
      <c r="H441" s="82">
        <v>2</v>
      </c>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2</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80.5</v>
      </c>
      <c r="I452" s="147"/>
      <c r="J452" s="147"/>
      <c r="K452" s="147"/>
      <c r="L452" s="147"/>
      <c r="M452" s="147"/>
      <c r="N452" s="147"/>
      <c r="O452" s="147"/>
      <c r="P452" s="49" t="s">
        <v>485</v>
      </c>
    </row>
    <row r="453" spans="2:20" ht="20.100000000000001" customHeight="1">
      <c r="B453" s="152" t="s">
        <v>266</v>
      </c>
      <c r="C453" s="90"/>
      <c r="D453" s="90"/>
      <c r="E453" s="90"/>
      <c r="F453" s="90"/>
      <c r="G453" s="90"/>
      <c r="H453" s="82">
        <v>8</v>
      </c>
      <c r="I453" s="98"/>
      <c r="J453" s="98"/>
      <c r="K453" s="98"/>
      <c r="L453" s="98"/>
      <c r="M453" s="98"/>
      <c r="N453" s="98"/>
      <c r="O453" s="98"/>
      <c r="P453" s="37" t="s">
        <v>477</v>
      </c>
    </row>
    <row r="454" spans="2:20" ht="20.100000000000001" customHeight="1">
      <c r="B454" s="152" t="s">
        <v>267</v>
      </c>
      <c r="C454" s="90"/>
      <c r="D454" s="90"/>
      <c r="E454" s="90"/>
      <c r="F454" s="90"/>
      <c r="G454" s="90"/>
      <c r="H454" s="82">
        <v>96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3</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2595</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2587</v>
      </c>
      <c r="I474" s="88"/>
      <c r="J474" s="88"/>
      <c r="K474" s="88"/>
      <c r="L474" s="88"/>
      <c r="M474" s="88"/>
      <c r="N474" s="88"/>
      <c r="O474" s="88"/>
      <c r="P474" s="89"/>
    </row>
    <row r="475" spans="1:20" ht="20.100000000000001" customHeight="1">
      <c r="B475" s="408"/>
      <c r="C475" s="232" t="s">
        <v>14</v>
      </c>
      <c r="D475" s="140"/>
      <c r="E475" s="140"/>
      <c r="F475" s="140"/>
      <c r="G475" s="141"/>
      <c r="H475" s="228" t="s">
        <v>2577</v>
      </c>
      <c r="I475" s="229"/>
      <c r="J475" s="35" t="s">
        <v>469</v>
      </c>
      <c r="K475" s="229" t="s">
        <v>2588</v>
      </c>
      <c r="L475" s="229"/>
      <c r="M475" s="35" t="s">
        <v>469</v>
      </c>
      <c r="N475" s="229" t="s">
        <v>2589</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v>9</v>
      </c>
      <c r="I478" s="35" t="s">
        <v>486</v>
      </c>
      <c r="J478" s="24">
        <v>0</v>
      </c>
      <c r="K478" s="35" t="s">
        <v>487</v>
      </c>
      <c r="L478" s="56" t="s">
        <v>435</v>
      </c>
      <c r="M478" s="24">
        <v>18</v>
      </c>
      <c r="N478" s="35" t="s">
        <v>486</v>
      </c>
      <c r="O478" s="24">
        <v>0</v>
      </c>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2578</v>
      </c>
      <c r="M512" s="92"/>
      <c r="N512" s="92"/>
      <c r="O512" s="93"/>
      <c r="P512" s="94"/>
    </row>
    <row r="513" spans="2:20" ht="20.100000000000001" customHeight="1">
      <c r="B513" s="219" t="s">
        <v>287</v>
      </c>
      <c r="C513" s="220"/>
      <c r="D513" s="220"/>
      <c r="E513" s="220"/>
      <c r="F513" s="220"/>
      <c r="G513" s="221"/>
      <c r="H513" s="82" t="s">
        <v>2551</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2579</v>
      </c>
      <c r="M515" s="92"/>
      <c r="N515" s="92"/>
      <c r="O515" s="93"/>
      <c r="P515" s="94"/>
    </row>
    <row r="516" spans="2:20" ht="20.100000000000001" customHeight="1" thickBot="1">
      <c r="B516" s="457" t="s">
        <v>288</v>
      </c>
      <c r="C516" s="458"/>
      <c r="D516" s="458"/>
      <c r="E516" s="458"/>
      <c r="F516" s="458"/>
      <c r="G516" s="458"/>
      <c r="H516" s="267" t="s">
        <v>2551</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2551</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2596</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2551</v>
      </c>
      <c r="K522" s="81"/>
      <c r="L522" s="81"/>
      <c r="M522" s="81"/>
      <c r="N522" s="81"/>
      <c r="O522" s="82"/>
      <c r="P522" s="83"/>
      <c r="S522" s="15" t="str">
        <f>IF($F$519=MST!$I$6,IF(J522="","未記入",""),"")</f>
        <v/>
      </c>
    </row>
    <row r="523" spans="2:20" ht="20.100000000000001" customHeight="1">
      <c r="B523" s="219" t="s">
        <v>2514</v>
      </c>
      <c r="C523" s="220"/>
      <c r="D523" s="220"/>
      <c r="E523" s="221"/>
      <c r="F523" s="82" t="s">
        <v>2552</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2551</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2551</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2551</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2551</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2551</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2551</v>
      </c>
      <c r="M560" s="98"/>
      <c r="N560" s="98"/>
      <c r="O560" s="98"/>
      <c r="P560" s="99"/>
      <c r="Q560" s="2"/>
      <c r="R560" s="2"/>
      <c r="S560" s="15" t="str">
        <f t="shared" si="4"/>
        <v/>
      </c>
      <c r="T560" s="69"/>
      <c r="U560" s="2"/>
      <c r="V560" s="2"/>
    </row>
    <row r="561" spans="2:20" ht="20.100000000000001" customHeight="1">
      <c r="B561" s="306" t="s">
        <v>296</v>
      </c>
      <c r="C561" s="90"/>
      <c r="D561" s="90"/>
      <c r="E561" s="90"/>
      <c r="F561" s="82" t="s">
        <v>2551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2597</v>
      </c>
      <c r="K563" s="102"/>
      <c r="L563" s="102"/>
      <c r="M563" s="102"/>
      <c r="N563" s="102"/>
      <c r="O563" s="102"/>
      <c r="P563" s="103"/>
    </row>
    <row r="564" spans="2:20" ht="27.75" customHeight="1">
      <c r="B564" s="219" t="s">
        <v>297</v>
      </c>
      <c r="C564" s="220"/>
      <c r="D564" s="220"/>
      <c r="E564" s="221"/>
      <c r="F564" s="389" t="s">
        <v>2551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2552</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2552</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J6" sqref="J6:L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野村　晋也</cp:lastModifiedBy>
  <cp:lastPrinted>2025-01-25T06:05:02Z</cp:lastPrinted>
  <dcterms:created xsi:type="dcterms:W3CDTF">2020-12-23T05:28:24Z</dcterms:created>
  <dcterms:modified xsi:type="dcterms:W3CDTF">2025-02-04T02:31:37Z</dcterms:modified>
</cp:coreProperties>
</file>