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ka\Desktop\令和7年　現況報告\"/>
    </mc:Choice>
  </mc:AlternateContent>
  <xr:revisionPtr revIDLastSave="0" documentId="13_ncr:1_{36996195-9EB1-4A2A-B42F-68F65BB630B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0610" windowHeight="111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<sst xmlns="http://schemas.openxmlformats.org/spreadsheetml/2006/main" count="3042" uniqueCount="2599">
  <si>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</si>
  <si>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</si>
  <si>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</si>
  <si>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</si>
  <si>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</si>
  <si>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</si>
  <si>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</si>
  <si>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</si>
  <si>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</si>
  <si>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</si>
  <si>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</si>
  <si>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</si>
  <si>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</si>
  <si>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</si>
  <si>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</si>
  <si>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</si>
  <si>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</si>
  <si>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</si>
  <si>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</si>
  <si>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</si>
  <si>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</si>
  <si>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</si>
  <si>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</si>
  <si>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</si>
  <si>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</si>
  <si>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</si>
  <si>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</si>
  <si>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</si>
  <si>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</si>
  <si>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</si>
  <si>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</si>
  <si>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</si>
  <si>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</si>
  <si>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</si>
  <si>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</si>
  <si>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</si>
  <si>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</si>
  <si>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</si>
  <si>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</si>
  <si>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</si>
  <si>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</si>
  <si>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</si>
  <si>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</si>
  <si>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</si>
  <si>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</si>
  <si>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</si>
  <si>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</si>
  <si>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</si>
  <si>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</si>
  <si>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</si>
  <si>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</si>
  <si>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</si>
  <si>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</si>
  <si>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</si>
  <si>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</si>
  <si>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</si>
  <si>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</si>
  <si>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</si>
  <si>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</si>
  <si>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</si>
  <si>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</si>
  <si>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</si>
  <si>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</si>
  <si>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</si>
  <si>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</si>
  <si>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</si>
  <si>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</si>
  <si>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</si>
  <si>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</si>
  <si>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</si>
  <si>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</si>
  <si>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</si>
  <si>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</si>
  <si>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</si>
  <si>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</si>
  <si>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</si>
  <si>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</si>
  <si>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</si>
  <si>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</si>
  <si>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</si>
  <si>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</si>
  <si>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</si>
  <si>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</si>
  <si>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</si>
  <si>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</si>
  <si>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</si>
  <si>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</si>
  <si>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</si>
  <si>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</si>
  <si>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</si>
  <si>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</si>
  <si>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</si>
  <si>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</si>
  <si>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</si>
  <si>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</si>
  <si>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</si>
  <si>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</si>
  <si>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</si>
  <si>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</si>
  <si>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</si>
  <si>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</si>
  <si>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</si>
  <si>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</si>
  <si>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</si>
  <si>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</si>
  <si>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</si>
  <si>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</si>
  <si>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</si>
  <si>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</si>
  <si>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</si>
  <si>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</si>
  <si>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</si>
  <si>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</si>
  <si>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</si>
  <si>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</si>
  <si>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</si>
  <si>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</si>
  <si>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</si>
  <si>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</si>
  <si>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</si>
  <si>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</si>
  <si>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</si>
  <si>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</si>
  <si>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</si>
  <si>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</si>
  <si>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</si>
  <si>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</si>
  <si>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</si>
  <si>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</si>
  <si>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</si>
  <si>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</si>
  <si>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</si>
  <si>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</si>
  <si>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</si>
  <si>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</si>
  <si>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</si>
  <si>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</si>
  <si>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</si>
  <si>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</si>
  <si>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</si>
  <si>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</si>
  <si>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</si>
  <si>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</si>
  <si>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</si>
  <si>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</si>
  <si>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</si>
  <si>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</si>
  <si>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</si>
  <si>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</si>
  <si>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</si>
  <si>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</si>
  <si>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</si>
  <si>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</si>
  <si>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</si>
  <si>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</si>
  <si>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</si>
  <si>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</si>
  <si>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</si>
  <si>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</si>
  <si>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</si>
  <si>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</si>
  <si>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</si>
  <si>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</si>
  <si>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</si>
  <si>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</si>
  <si>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</si>
  <si>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</si>
  <si>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</si>
  <si>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</si>
  <si>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</si>
  <si>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</si>
  <si>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</si>
  <si>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</si>
  <si>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</si>
  <si>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</si>
  <si>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</si>
  <si>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</si>
  <si>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</si>
  <si>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</si>
  <si>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</si>
  <si>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</si>
  <si>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</si>
  <si>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</si>
  <si>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</si>
  <si>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</si>
  <si>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</si>
  <si>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</si>
  <si>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</si>
  <si>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</si>
  <si>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</si>
  <si>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</si>
  <si>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</si>
  <si>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</si>
  <si>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</si>
  <si>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</si>
  <si>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</si>
  <si>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</si>
  <si>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</si>
  <si>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</si>
  <si>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</si>
  <si>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</si>
  <si>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</si>
  <si>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</si>
  <si>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</si>
  <si>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</si>
  <si>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</si>
  <si>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</si>
  <si>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</si>
  <si>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</si>
  <si>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</si>
  <si>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</si>
  <si>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</si>
  <si>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</si>
  <si>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</si>
  <si>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</si>
  <si>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</si>
  <si>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</si>
  <si>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</si>
  <si>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</si>
  <si>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</si>
  <si>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</si>
  <si>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</si>
  <si>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</si>
  <si>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</si>
  <si>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</si>
  <si>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</si>
  <si>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</si>
  <si>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</si>
  <si>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</si>
  <si>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</si>
  <si>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</si>
  <si>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</si>
  <si>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</si>
  <si>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</si>
  <si>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</si>
  <si>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</si>
  <si>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</si>
  <si>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</si>
  <si>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</si>
  <si>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</si>
  <si>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</si>
  <si>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</si>
  <si>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</si>
  <si>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</si>
  <si>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</si>
  <si>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</si>
  <si>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</si>
  <si>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</si>
  <si>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</si>
  <si>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</si>
  <si>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</si>
  <si>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</si>
  <si>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</si>
  <si>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</si>
  <si>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</si>
  <si>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</si>
  <si>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</si>
  <si>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</si>
  <si>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</si>
  <si>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</si>
  <si>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</si>
  <si>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</si>
  <si>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</si>
  <si>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</si>
  <si>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</si>
  <si>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</si>
  <si>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</si>
  <si>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</si>
  <si>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</si>
  <si>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</si>
  <si>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</si>
  <si>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</si>
  <si>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</si>
  <si>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</si>
  <si>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</si>
  <si>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</si>
  <si>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</si>
  <si>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</si>
  <si>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</si>
  <si>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</si>
  <si>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</si>
  <si>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</si>
  <si>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</si>
  <si>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</si>
  <si>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</si>
  <si>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</si>
  <si>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</si>
  <si>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</si>
  <si>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</si>
  <si>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</si>
  <si>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</si>
  <si>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</si>
  <si>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</si>
  <si>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</si>
  <si>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</si>
  <si>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</si>
  <si>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</si>
  <si>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</si>
  <si>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</si>
  <si>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</si>
  <si>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</si>
  <si>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</si>
  <si>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</si>
  <si>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</si>
  <si>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</si>
  <si>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</si>
  <si>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</si>
  <si>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</si>
  <si>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</si>
  <si>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</si>
  <si>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</si>
  <si>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</si>
  <si>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</si>
  <si>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</si>
  <si>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</si>
  <si>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</si>
  <si>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</si>
  <si>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</si>
  <si>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</si>
  <si>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</si>
  <si>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</si>
  <si>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</si>
  <si>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</si>
  <si>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</si>
  <si>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</si>
  <si>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</si>
  <si>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</si>
  <si>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</si>
  <si>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</si>
  <si>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</si>
  <si>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</si>
  <si>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</si>
  <si>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</si>
  <si>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</si>
  <si>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</si>
  <si>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</si>
  <si>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</si>
  <si>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</si>
  <si>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</si>
  <si>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</si>
  <si>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</si>
  <si>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</si>
  <si>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</si>
  <si>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</si>
  <si>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</si>
  <si>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</si>
  <si>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</si>
  <si>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</si>
  <si>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</si>
  <si>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</si>
  <si>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</si>
  <si>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</si>
  <si>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</si>
  <si>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</si>
  <si>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</si>
  <si>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</si>
  <si>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</si>
  <si>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</si>
  <si>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</si>
  <si>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</si>
  <si>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</si>
  <si>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</si>
  <si>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</si>
  <si>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</si>
  <si>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</si>
  <si>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</si>
  <si>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</si>
  <si>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</si>
  <si>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</si>
  <si>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</si>
  <si>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</si>
  <si>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</si>
  <si>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</si>
  <si>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</si>
  <si>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</si>
  <si>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</si>
  <si>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</si>
  <si>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</si>
  <si>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</si>
  <si>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</si>
  <si>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</si>
  <si>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</si>
  <si>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</si>
  <si>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</si>
  <si>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</si>
  <si>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</si>
  <si>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</si>
  <si>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</si>
  <si>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</si>
  <si>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</si>
  <si>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</si>
  <si>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</si>
  <si>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</si>
  <si>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</si>
  <si>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</si>
  <si>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</si>
  <si>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</si>
  <si>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</si>
  <si>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</si>
  <si>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</si>
  <si>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</si>
  <si>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</si>
  <si>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</si>
  <si>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</si>
  <si>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</si>
  <si>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</si>
  <si>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</si>
  <si>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</si>
  <si>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</si>
  <si>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</si>
  <si>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</si>
  <si>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</si>
  <si>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</si>
  <si>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</si>
  <si>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</si>
  <si>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</si>
  <si>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</si>
  <si>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</si>
  <si>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</si>
  <si>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</si>
  <si>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</si>
  <si>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</si>
  <si>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</si>
  <si>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</si>
  <si>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</si>
  <si>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</si>
  <si>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</si>
  <si>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</si>
  <si>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</si>
  <si>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</si>
  <si>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</si>
  <si>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</si>
  <si>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</si>
  <si>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</si>
  <si>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</si>
  <si>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</si>
  <si>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</si>
  <si>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</si>
  <si>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</si>
  <si>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</si>
  <si>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</si>
  <si>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</si>
  <si>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</si>
  <si>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</si>
  <si>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</si>
  <si>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</si>
  <si>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</si>
  <si>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</si>
  <si>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</si>
  <si>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</si>
  <si>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</si>
  <si>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</si>
  <si>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</si>
  <si>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</si>
  <si>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</si>
  <si>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</si>
  <si>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</si>
  <si>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</si>
  <si>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</si>
  <si>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</si>
  <si>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</si>
  <si>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</si>
  <si>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</si>
  <si>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</si>
  <si>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</si>
  <si>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</si>
  <si>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</si>
  <si>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</si>
  <si>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</si>
  <si>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</si>
  <si>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</si>
  <si>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</si>
  <si>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</si>
  <si>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</si>
  <si>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</si>
  <si>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</si>
  <si>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</si>
  <si>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</si>
  <si>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</si>
  <si>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</si>
  <si>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</si>
  <si>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</si>
  <si>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</si>
  <si>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</si>
  <si>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</si>
  <si>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</si>
  <si>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</si>
  <si>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</si>
  <si>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</si>
  <si>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</si>
  <si>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</si>
  <si>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</si>
  <si>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</si>
  <si>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</si>
  <si>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</si>
  <si>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</si>
  <si>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</si>
  <si>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</si>
  <si>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</si>
  <si>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</si>
  <si>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</si>
  <si>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</si>
  <si>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</si>
  <si>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</si>
  <si>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</si>
  <si>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</si>
  <si>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</si>
  <si>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</si>
  <si>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</si>
  <si>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</si>
  <si>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</si>
  <si>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</si>
  <si>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</si>
  <si>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</si>
  <si>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</si>
  <si>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</si>
  <si>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</si>
  <si>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</si>
  <si>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</si>
  <si>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</si>
  <si>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</si>
  <si>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</si>
  <si>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</si>
  <si>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</si>
  <si>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</si>
  <si>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</si>
  <si>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</si>
  <si>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</si>
  <si>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</si>
  <si>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</si>
  <si>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</si>
  <si>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</si>
  <si>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</si>
  <si>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</si>
  <si>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</si>
  <si>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</si>
  <si>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</si>
  <si>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</si>
  <si>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</si>
  <si>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</si>
  <si>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</si>
  <si>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</si>
  <si>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</si>
  <si>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</si>
  <si>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</si>
  <si>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</si>
  <si>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</si>
  <si>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</si>
  <si>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</si>
  <si>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</si>
  <si>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</si>
  <si>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</si>
  <si>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</si>
  <si>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</si>
  <si>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</si>
  <si>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</si>
  <si>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</si>
  <si>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</si>
  <si>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</si>
  <si>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</si>
  <si>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</si>
  <si>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</si>
  <si>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</si>
  <si>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</si>
  <si>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</si>
  <si>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</si>
  <si>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</si>
  <si>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</si>
  <si>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</si>
  <si>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</si>
  <si>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</si>
  <si>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</si>
  <si>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</si>
  <si>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</si>
  <si>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</si>
  <si>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</si>
  <si>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</si>
  <si>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</si>
  <si>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</si>
  <si>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</si>
  <si>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</si>
  <si>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</si>
  <si>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</si>
  <si>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</si>
  <si>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</si>
  <si>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</si>
  <si>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</si>
  <si>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</si>
  <si>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</si>
  <si>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</si>
  <si>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</si>
  <si>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</si>
  <si>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</si>
  <si>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</si>
  <si>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</si>
  <si>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</si>
  <si>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</si>
  <si>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</si>
  <si>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</si>
  <si>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</si>
  <si>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</si>
  <si>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</si>
  <si>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</si>
  <si>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</si>
  <si>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</si>
  <si>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</si>
  <si>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</si>
  <si>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</si>
  <si>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</si>
  <si>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</si>
  <si>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</si>
  <si>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</si>
  <si>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</si>
  <si>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</si>
  <si>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</si>
  <si>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</si>
  <si>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</si>
  <si>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</si>
  <si>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</si>
  <si>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</si>
  <si>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</si>
  <si>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</si>
  <si>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</si>
  <si>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</si>
  <si>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</si>
  <si>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</si>
  <si>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</si>
  <si>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</si>
  <si>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</si>
  <si>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</si>
  <si>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</si>
  <si>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</si>
  <si>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</si>
  <si>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</si>
  <si>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</si>
  <si>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</si>
  <si>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</si>
  <si>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</si>
  <si>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</si>
  <si>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</si>
  <si>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</si>
  <si>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</si>
  <si>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</si>
  <si>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</si>
  <si>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</si>
  <si>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</si>
  <si>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</si>
  <si>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</si>
  <si>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</si>
  <si>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</si>
  <si>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</si>
  <si>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</si>
  <si>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</si>
  <si>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</si>
  <si>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</si>
  <si>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</si>
  <si>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</si>
  <si>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</si>
  <si>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</si>
  <si>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</si>
  <si>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</si>
  <si>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</si>
  <si>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</si>
  <si>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</si>
  <si>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</si>
  <si>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</si>
  <si>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</si>
  <si>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</si>
  <si>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</si>
  <si>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</si>
  <si>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</si>
  <si>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</si>
  <si>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</si>
  <si>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</si>
  <si>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</si>
  <si>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</si>
  <si>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</si>
  <si>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</si>
  <si>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</si>
  <si>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</si>
  <si>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</si>
  <si>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</si>
  <si>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</si>
  <si>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</si>
  <si>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</si>
  <si>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</si>
  <si>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</si>
  <si>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</si>
  <si>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</si>
  <si>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</si>
  <si>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</si>
  <si>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</si>
  <si>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</si>
  <si>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</si>
  <si>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</si>
  <si>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</si>
  <si>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</si>
  <si>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</si>
  <si>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</si>
  <si>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</si>
  <si>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</si>
  <si>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</si>
  <si>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</si>
  <si>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</si>
  <si>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</si>
  <si>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</si>
  <si>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</si>
  <si>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</si>
  <si>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</si>
  <si>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</si>
  <si>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</si>
  <si>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</si>
  <si>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</si>
  <si>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</si>
  <si>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</si>
  <si>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</si>
  <si>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</si>
  <si>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</si>
  <si>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</si>
  <si>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</si>
  <si>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</si>
  <si>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</si>
  <si>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</si>
  <si>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</si>
  <si>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</si>
  <si>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</si>
  <si>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</si>
  <si>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</si>
  <si>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</si>
  <si>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</si>
  <si>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</si>
  <si>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</si>
  <si>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</si>
  <si>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</si>
  <si>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</si>
  <si>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</si>
  <si>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</si>
  <si>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</si>
  <si>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</si>
  <si>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</si>
  <si>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</si>
  <si>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</si>
  <si>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</si>
  <si>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</si>
  <si>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</si>
  <si>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</si>
  <si>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</si>
  <si>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</si>
  <si>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</si>
  <si>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</si>
  <si>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</si>
  <si>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</si>
  <si>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</si>
  <si>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</si>
  <si>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</si>
  <si>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</si>
  <si>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</si>
  <si>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</si>
  <si>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</si>
  <si>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</si>
  <si>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</si>
  <si>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</si>
  <si>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</si>
  <si>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</si>
  <si>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</si>
  <si>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</si>
  <si>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</si>
  <si>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</si>
  <si>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</si>
  <si>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</si>
  <si>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</si>
  <si>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</si>
  <si>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</si>
  <si>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</si>
  <si>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</si>
  <si>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</si>
  <si>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</si>
  <si>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</si>
  <si>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</si>
  <si>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</si>
  <si>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</si>
  <si>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</si>
  <si>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</si>
  <si>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</si>
  <si>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</si>
  <si>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</si>
  <si>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</si>
  <si>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</si>
  <si>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</si>
  <si>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</si>
  <si>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</si>
  <si>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</si>
  <si>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</si>
  <si>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</si>
  <si>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</si>
  <si>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</si>
  <si>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</si>
  <si>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</si>
  <si>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</si>
  <si>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</si>
  <si>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</si>
  <si>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</si>
  <si>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</si>
  <si>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</si>
  <si>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</si>
  <si>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</si>
  <si>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</si>
  <si>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</si>
  <si>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</si>
  <si>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</si>
  <si>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</si>
  <si>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</si>
  <si>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</si>
  <si>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</si>
  <si>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</si>
  <si>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</si>
  <si>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</si>
  <si>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</si>
  <si>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</si>
  <si>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</si>
  <si>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</si>
  <si>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</si>
  <si>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</si>
  <si>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</si>
  <si>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</si>
  <si>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</si>
  <si>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</si>
  <si>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</si>
  <si>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</si>
  <si>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</si>
  <si>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</si>
  <si>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</si>
  <si>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</si>
  <si>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</si>
  <si>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</si>
  <si>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</si>
  <si>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</si>
  <si>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</si>
  <si>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</si>
  <si>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</si>
  <si>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</si>
  <si>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</si>
  <si>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</si>
  <si>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</si>
  <si>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</si>
  <si>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</si>
  <si>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</si>
  <si>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</si>
  <si>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</si>
  <si>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</si>
  <si>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</si>
  <si>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</si>
  <si>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</si>
  <si>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</si>
  <si>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</si>
  <si>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</si>
  <si>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</si>
  <si>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</si>
  <si>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</si>
  <si>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</si>
  <si>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</si>
  <si>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</si>
  <si>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</si>
  <si>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</si>
  <si>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</si>
  <si>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</si>
  <si>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</si>
  <si>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</si>
  <si>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</si>
  <si>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</si>
  <si>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</si>
  <si>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</si>
  <si>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</si>
  <si>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</si>
  <si>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</si>
  <si>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</si>
  <si>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</si>
  <si>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</si>
  <si>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</si>
  <si>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</si>
  <si>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</si>
  <si>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</si>
  <si>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</si>
  <si>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</si>
  <si>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</si>
  <si>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</si>
  <si>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</si>
  <si>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</si>
  <si>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</si>
  <si>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</si>
  <si>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</si>
  <si>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</si>
  <si>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</si>
  <si>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</si>
  <si>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</si>
  <si>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</si>
  <si>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</si>
  <si>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</si>
  <si>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</si>
  <si>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</si>
  <si>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</si>
  <si>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</si>
  <si>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</si>
  <si>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</si>
  <si>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</si>
  <si>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</si>
  <si>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</si>
  <si>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</si>
  <si>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</si>
  <si>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</si>
  <si>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</si>
  <si>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</si>
  <si>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</si>
  <si>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</si>
  <si>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</si>
  <si>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</si>
  <si>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</si>
  <si>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</si>
  <si>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</si>
  <si>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</si>
  <si>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</si>
  <si>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</si>
  <si>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</si>
  <si>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</si>
  <si>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</si>
  <si>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</si>
  <si>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</si>
  <si>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</si>
  <si>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</si>
  <si>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</si>
  <si>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</si>
  <si>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</si>
  <si>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</si>
  <si>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</si>
  <si>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</si>
  <si>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</si>
  <si>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</si>
  <si>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</si>
  <si>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</si>
  <si>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</si>
  <si>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</si>
  <si>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</si>
  <si>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</si>
  <si>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</si>
  <si>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</si>
  <si>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</si>
  <si>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</si>
  <si>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</si>
  <si>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</si>
  <si>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</si>
  <si>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</si>
  <si>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</si>
  <si>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</si>
  <si>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</si>
  <si>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</si>
  <si>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</si>
  <si>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</si>
  <si>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</si>
  <si>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</si>
  <si>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</si>
  <si>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</si>
  <si>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</si>
  <si>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</si>
  <si>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</si>
  <si>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</si>
  <si>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</si>
  <si>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</si>
  <si>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</si>
  <si>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</si>
  <si>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</si>
  <si>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</si>
  <si>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</si>
  <si>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</si>
  <si>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</si>
  <si>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</si>
  <si>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</si>
  <si>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</si>
  <si>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</si>
  <si>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</si>
  <si>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</si>
  <si>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</si>
  <si>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</si>
  <si>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</si>
  <si>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</si>
  <si>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</si>
  <si>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</si>
  <si>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</si>
  <si>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</si>
  <si>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</si>
  <si>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</si>
  <si>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</si>
  <si>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</si>
  <si>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</si>
  <si>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</si>
  <si>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</si>
  <si>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</si>
  <si>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</si>
  <si>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</si>
  <si>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</si>
  <si>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</si>
  <si>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</si>
  <si>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</si>
  <si>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</si>
  <si>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</si>
  <si>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</si>
  <si>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</si>
  <si>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</si>
  <si>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</si>
  <si>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</si>
  <si>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</si>
  <si>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</si>
  <si>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</si>
  <si>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</si>
  <si>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</si>
  <si>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</si>
  <si>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</si>
  <si>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</si>
  <si>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</si>
  <si>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</si>
  <si>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</si>
  <si>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</si>
  <si>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</si>
  <si>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</si>
  <si>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</si>
  <si>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</si>
  <si>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</si>
  <si>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</si>
  <si>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</si>
  <si>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</si>
  <si>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</si>
  <si>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</si>
  <si>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</si>
  <si>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</si>
  <si>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</si>
  <si>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</si>
  <si>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</si>
  <si>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</si>
  <si>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</si>
  <si>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</si>
  <si>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</si>
  <si>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</si>
  <si>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</si>
  <si>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</si>
  <si>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</si>
  <si>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</si>
  <si>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</si>
  <si>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</si>
  <si>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</si>
  <si>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</si>
  <si>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</si>
  <si>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</si>
  <si>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</si>
  <si>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</si>
  <si>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</si>
  <si>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</si>
  <si>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</si>
  <si>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</si>
  <si>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</si>
  <si>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</si>
  <si>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</si>
  <si>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</si>
  <si>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</si>
  <si>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</si>
  <si>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</si>
  <si>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</si>
  <si>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</si>
  <si>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</si>
  <si>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</si>
  <si>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</si>
  <si>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</si>
  <si>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</si>
  <si>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</si>
  <si>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</si>
  <si>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</si>
  <si>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</si>
  <si>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</si>
  <si>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</si>
  <si>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</si>
  <si>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</si>
  <si>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</si>
  <si>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</si>
  <si>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</si>
  <si>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</si>
  <si>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</si>
  <si>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</si>
  <si>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</si>
  <si>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</si>
  <si>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</si>
  <si>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</si>
  <si>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</si>
  <si>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</si>
  <si>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</si>
  <si>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</si>
  <si>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</si>
  <si>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</si>
  <si>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</si>
  <si>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</si>
  <si>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</si>
  <si>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</si>
  <si>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</si>
  <si>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</si>
  <si>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</si>
  <si>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</si>
  <si>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</si>
  <si>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</si>
  <si>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</si>
  <si>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</si>
  <si>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</si>
  <si>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</si>
  <si>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</si>
  <si>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</si>
  <si>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</si>
  <si>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</si>
  <si>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</si>
  <si>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</si>
  <si>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</si>
  <si>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</si>
  <si>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</si>
  <si>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</si>
  <si>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</si>
  <si>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</si>
  <si>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</si>
  <si>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</si>
  <si>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</si>
  <si>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</si>
  <si>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</si>
  <si>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</si>
  <si>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</si>
  <si>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</si>
  <si>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</si>
  <si>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</si>
  <si>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</si>
  <si>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</si>
  <si>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</si>
  <si>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</si>
  <si>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</si>
  <si>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</si>
  <si>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</si>
  <si>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</si>
  <si>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</si>
  <si>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</si>
  <si>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</si>
  <si>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</si>
  <si>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</si>
  <si>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</si>
  <si>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</si>
  <si>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</si>
  <si>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</si>
  <si>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</si>
  <si>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</si>
  <si>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</si>
  <si>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</si>
  <si>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</si>
  <si>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</si>
  <si>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</si>
  <si>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</si>
  <si>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</si>
  <si>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</si>
  <si>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</si>
  <si>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</si>
  <si>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</si>
  <si>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</si>
  <si>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</si>
  <si>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</si>
  <si>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</si>
  <si>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</si>
  <si>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</si>
  <si>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</si>
  <si>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</si>
  <si>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</si>
  <si>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</si>
  <si>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</si>
  <si>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</si>
  <si>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</si>
  <si>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</si>
  <si>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</si>
  <si>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</si>
  <si>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</si>
  <si>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</si>
  <si>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</si>
  <si>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</si>
  <si>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</si>
  <si>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</si>
  <si>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</si>
  <si>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</si>
  <si>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</si>
  <si>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</si>
  <si>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</si>
  <si>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</si>
  <si>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</si>
  <si>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</si>
  <si>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</si>
  <si>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</si>
  <si>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</si>
  <si>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</si>
  <si>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</si>
  <si>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</si>
  <si>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</si>
  <si>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</si>
  <si>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</si>
  <si>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</si>
  <si>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</si>
  <si>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</si>
  <si>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</si>
  <si>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</si>
  <si>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</si>
  <si>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</si>
  <si>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</si>
  <si>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</si>
  <si>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</si>
  <si>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</si>
  <si>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</si>
  <si>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</si>
  <si>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</si>
  <si>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</si>
  <si>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</si>
  <si>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</si>
  <si>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</si>
  <si>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</si>
  <si>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</si>
  <si>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</si>
  <si>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</si>
  <si>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</si>
  <si>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</si>
  <si>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</si>
  <si>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</si>
  <si>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</si>
  <si>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</si>
  <si>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</si>
  <si>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</si>
  <si>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</si>
  <si>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</si>
  <si>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</si>
  <si>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</si>
  <si>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</si>
  <si>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</si>
  <si>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</si>
  <si>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</si>
  <si>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</si>
  <si>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</si>
  <si>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</si>
  <si>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</si>
  <si>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</si>
  <si>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</si>
  <si>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</si>
  <si>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</si>
  <si>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</si>
  <si>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</si>
  <si>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</si>
  <si>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</si>
  <si>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</si>
  <si>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</si>
  <si>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</si>
  <si>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</si>
  <si>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</si>
  <si>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</si>
  <si>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</si>
  <si>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</si>
  <si>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</si>
  <si>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</si>
  <si>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</si>
  <si>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</si>
  <si>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</si>
  <si>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</si>
  <si>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</si>
  <si>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</si>
  <si>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</si>
  <si>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</si>
  <si>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</si>
  <si>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</si>
  <si>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</si>
  <si>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</si>
  <si>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</si>
  <si>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</si>
  <si>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</si>
  <si>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</si>
  <si>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</si>
  <si>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</si>
  <si>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</si>
  <si>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</si>
  <si>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</si>
  <si>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</si>
  <si>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</si>
  <si>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</si>
  <si>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</si>
  <si>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</si>
  <si>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</si>
  <si>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</si>
  <si>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</si>
  <si>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</si>
  <si>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</si>
  <si>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</si>
  <si>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</si>
  <si>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</si>
  <si>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</si>
  <si>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</si>
  <si>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</si>
  <si>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</si>
  <si>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</si>
  <si>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</si>
  <si>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</si>
  <si>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</si>
  <si>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</si>
  <si>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</si>
  <si>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</si>
  <si>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</si>
  <si>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</si>
  <si>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</si>
  <si>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</si>
  <si>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</si>
  <si>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</si>
  <si>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</si>
  <si>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</si>
  <si>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</si>
  <si>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</si>
  <si>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</si>
  <si>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</si>
  <si>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</si>
  <si>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</si>
  <si>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</si>
  <si>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</si>
  <si>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</si>
  <si>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</si>
  <si>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</si>
  <si>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</si>
  <si>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</si>
  <si>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</si>
  <si>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</si>
  <si>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</si>
  <si>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</si>
  <si>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</si>
  <si>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</si>
  <si>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</si>
  <si>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</si>
  <si>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</si>
  <si>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</si>
  <si>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</si>
  <si>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</si>
  <si>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</si>
  <si>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</si>
  <si>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</si>
  <si>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</si>
  <si>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</si>
  <si>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</si>
  <si>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</si>
  <si>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</si>
  <si>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</si>
  <si>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</si>
  <si>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</si>
  <si>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</si>
  <si>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</si>
  <si>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</si>
  <si>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</si>
  <si>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</si>
  <si>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</si>
  <si>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</si>
  <si>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</si>
  <si>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</si>
  <si>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</si>
  <si>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</si>
  <si>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</si>
  <si>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</si>
  <si>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</si>
  <si>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</si>
  <si>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</si>
  <si>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</si>
  <si>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</si>
  <si>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</si>
  <si>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</si>
  <si>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</si>
  <si>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</si>
  <si>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</si>
  <si>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</si>
  <si>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</si>
  <si>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</si>
  <si>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</si>
  <si>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</si>
  <si>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</si>
  <si>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</si>
  <si>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</si>
  <si>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</si>
  <si>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</si>
  <si>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</si>
  <si>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</si>
  <si>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</si>
  <si>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</si>
  <si>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</si>
  <si>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</si>
  <si>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</si>
  <si>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</si>
  <si>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</si>
  <si>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</si>
  <si>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</si>
  <si>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</si>
  <si>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</si>
  <si>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</si>
  <si>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</si>
  <si>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</si>
  <si>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</si>
  <si>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</si>
  <si>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</si>
  <si>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</si>
  <si>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</si>
  <si>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</si>
  <si>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</si>
  <si>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</si>
  <si>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</si>
  <si>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</si>
  <si>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</si>
  <si>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</si>
  <si>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</si>
  <si>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</si>
  <si>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</si>
  <si>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</si>
  <si>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</si>
  <si>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</si>
  <si>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</si>
  <si>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</si>
  <si>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</si>
  <si>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</si>
  <si>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</si>
  <si>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</si>
  <si>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</si>
  <si>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</si>
  <si>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</si>
  <si>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</si>
  <si>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</si>
  <si>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</si>
  <si>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</si>
  <si>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</si>
  <si>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</si>
  <si>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</si>
  <si>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</si>
  <si>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</si>
  <si>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</si>
  <si>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</si>
  <si>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</si>
  <si>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</si>
  <si>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</si>
  <si>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</si>
  <si>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</si>
  <si>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</si>
  <si>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</si>
  <si>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</si>
  <si>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</si>
  <si>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</si>
  <si>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</si>
  <si>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</si>
  <si>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</si>
  <si>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</si>
  <si>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</si>
  <si>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</si>
  <si>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</si>
  <si>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</si>
  <si>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</si>
  <si>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</si>
  <si>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</si>
  <si>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</si>
  <si>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</si>
  <si>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</si>
  <si>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</si>
  <si>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</si>
  <si>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</si>
  <si>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</si>
  <si>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</si>
  <si>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</si>
  <si>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</si>
  <si>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</si>
  <si>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</si>
  <si>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</si>
  <si>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</si>
  <si>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</si>
  <si>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</si>
  <si>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</si>
  <si>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</si>
  <si>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</si>
  <si>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</si>
  <si>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</si>
  <si>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</si>
  <si>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</si>
  <si>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</si>
  <si>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</si>
  <si>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</si>
  <si>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</si>
  <si>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</si>
  <si>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</si>
  <si>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</si>
  <si>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</si>
  <si>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</si>
  <si>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</si>
  <si>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</si>
  <si>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</si>
  <si>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</si>
  <si>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</si>
  <si>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</si>
  <si>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</si>
  <si>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</si>
  <si>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</si>
  <si>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</si>
  <si>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</si>
  <si>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</si>
  <si>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</si>
  <si>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</si>
  <si>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</si>
  <si>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</si>
  <si>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</si>
  <si>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</si>
  <si>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</si>
  <si>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</si>
  <si>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</si>
  <si>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</si>
  <si>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</si>
  <si>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</si>
  <si>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</si>
  <si>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</si>
  <si>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</si>
  <si>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</si>
  <si>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</si>
  <si>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</si>
  <si>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</si>
  <si>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</si>
  <si>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</si>
  <si>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</si>
  <si>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</si>
  <si>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</si>
  <si>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</si>
  <si>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</si>
  <si>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</si>
  <si>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</si>
  <si>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</si>
  <si>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</si>
  <si>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</si>
  <si>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</si>
  <si>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</si>
  <si>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</si>
  <si>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</si>
  <si>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</si>
  <si>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</si>
  <si>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</si>
  <si>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</si>
  <si>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</si>
  <si>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</si>
  <si>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</si>
  <si>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</si>
  <si>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</si>
  <si>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</si>
  <si>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</si>
  <si>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</si>
  <si>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</si>
  <si>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</si>
  <si>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</si>
  <si>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</si>
  <si>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</si>
  <si>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</si>
  <si>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</si>
  <si>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</si>
  <si>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</si>
  <si>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</si>
  <si>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</si>
  <si>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</si>
  <si>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</si>
  <si>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</si>
  <si>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</si>
  <si>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</si>
  <si>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</si>
  <si>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</si>
  <si>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</si>
  <si>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</si>
  <si>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</si>
  <si>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</si>
  <si>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</si>
  <si>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</si>
  <si>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</si>
  <si>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</si>
  <si>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</si>
  <si>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</si>
  <si>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</si>
  <si>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</si>
  <si>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</si>
  <si>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</si>
  <si>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</si>
  <si>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</si>
  <si>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</si>
  <si>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</si>
  <si>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</si>
  <si>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</si>
  <si>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</si>
  <si>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</si>
  <si>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</si>
  <si>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</si>
  <si>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</si>
  <si>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</si>
  <si>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</si>
  <si>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</si>
  <si>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</si>
  <si>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</si>
  <si>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</si>
  <si>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</si>
  <si>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</si>
  <si>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</si>
  <si>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</si>
  <si>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</si>
  <si>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</si>
  <si>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</si>
  <si>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</si>
  <si>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</si>
  <si>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</si>
  <si>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</si>
  <si>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</si>
  <si>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</si>
  <si>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</si>
  <si>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</si>
  <si>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</si>
  <si>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</si>
  <si>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</si>
  <si>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</si>
  <si>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</si>
  <si>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</si>
  <si>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</si>
  <si>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</si>
  <si>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</si>
  <si>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</si>
  <si>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</si>
  <si>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</si>
  <si>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</si>
  <si>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</si>
  <si>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</si>
  <si>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</si>
  <si>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</si>
  <si>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</si>
  <si>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</si>
  <si>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</si>
  <si>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</si>
  <si>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</si>
  <si>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</si>
  <si>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</si>
  <si>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</si>
  <si>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</si>
  <si>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</si>
  <si>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</si>
  <si>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</si>
  <si>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</si>
  <si>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</si>
  <si>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</si>
  <si>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</si>
  <si>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</si>
  <si>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</si>
  <si>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</si>
  <si>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</si>
  <si>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</si>
  <si>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</si>
  <si>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</si>
  <si>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</si>
  <si>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</si>
  <si>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</si>
  <si>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</si>
  <si>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</si>
  <si>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</si>
  <si>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</si>
  <si>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</si>
  <si>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</si>
  <si>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</si>
  <si>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</si>
  <si>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</si>
  <si>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</si>
  <si>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</si>
  <si>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</si>
  <si>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</si>
  <si>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</si>
  <si>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</si>
  <si>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</si>
  <si>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</si>
  <si>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</si>
  <si>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</si>
  <si>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</si>
  <si>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</si>
  <si>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</si>
  <si>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</si>
  <si>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</si>
  <si>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</si>
  <si>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</si>
  <si>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</si>
  <si>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</si>
  <si>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</si>
  <si>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</si>
  <si>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</si>
  <si>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</si>
  <si>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</si>
  <si>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</si>
  <si>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</si>
  <si>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</si>
  <si>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</si>
  <si>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</si>
  <si>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</si>
  <si>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</si>
  <si>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</si>
  <si>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</si>
  <si>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</si>
  <si>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</si>
  <si>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</si>
  <si>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</si>
  <si>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</si>
  <si>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</si>
  <si>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</si>
  <si>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</si>
  <si>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</si>
  <si>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</si>
  <si>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</si>
  <si>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</si>
  <si>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</si>
  <si>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</si>
  <si>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</si>
  <si>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</si>
  <si>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</si>
  <si>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</si>
  <si>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</si>
  <si>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</si>
  <si>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</si>
  <si>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</si>
  <si>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</si>
  <si>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</si>
  <si>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</si>
  <si>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</si>
  <si>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</si>
  <si>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</si>
  <si>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</si>
  <si>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</si>
  <si>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</si>
  <si>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</si>
  <si>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</si>
  <si>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</si>
  <si>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</si>
  <si>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</si>
  <si>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</si>
  <si>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</si>
  <si>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</si>
  <si>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</si>
  <si>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</si>
  <si>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</si>
  <si>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</si>
  <si>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</si>
  <si>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</si>
  <si>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</si>
  <si>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</si>
  <si>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</si>
  <si>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</si>
  <si>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</si>
  <si>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</si>
  <si>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</si>
  <si>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</si>
  <si>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</si>
  <si>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</si>
  <si>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</si>
  <si>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</si>
  <si>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</si>
  <si>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</si>
  <si>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</si>
  <si>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</si>
  <si>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</si>
  <si>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</si>
  <si>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</si>
  <si>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</si>
  <si>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</si>
  <si>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</si>
  <si>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</si>
  <si>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</si>
  <si>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</si>
  <si>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</si>
  <si>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</si>
  <si>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</si>
  <si>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</si>
  <si>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</si>
  <si>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</si>
  <si>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</si>
  <si>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</si>
  <si>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</si>
  <si>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</si>
  <si>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</si>
  <si>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</si>
  <si>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</si>
  <si>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</si>
  <si>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</si>
  <si>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</si>
  <si>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</si>
  <si>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</si>
  <si>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</si>
  <si>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</si>
  <si>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</si>
  <si>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</si>
  <si>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</si>
  <si>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</si>
  <si>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</si>
  <si>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</si>
  <si>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</si>
  <si>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</si>
  <si>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</si>
  <si>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</si>
  <si>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</si>
  <si>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</si>
  <si>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</si>
  <si>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</si>
  <si>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</si>
  <si>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</si>
  <si>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</si>
  <si>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</si>
  <si>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</si>
  <si>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</si>
  <si>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</si>
  <si>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</si>
  <si>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</si>
  <si>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</si>
  <si>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</si>
  <si>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</si>
  <si>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</si>
  <si>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</si>
  <si>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</si>
  <si>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</si>
  <si>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</si>
  <si>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</si>
  <si>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</si>
  <si>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</si>
  <si>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</si>
  <si>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</si>
  <si>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</si>
  <si>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</si>
  <si>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</si>
  <si>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</si>
  <si>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</si>
  <si>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</si>
  <si>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</si>
  <si>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</si>
  <si>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</si>
  <si>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</si>
  <si>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</si>
  <si>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</si>
  <si>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</si>
  <si>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</si>
  <si>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</si>
  <si>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</si>
  <si>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</si>
  <si>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</si>
  <si>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</si>
  <si>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</si>
  <si>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</si>
  <si>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</si>
  <si>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</si>
  <si>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</si>
  <si>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</si>
  <si>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</si>
  <si>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</si>
  <si>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</si>
  <si>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</si>
  <si>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</si>
  <si>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</si>
  <si>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</si>
  <si>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</si>
  <si>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</si>
  <si>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</si>
  <si>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</si>
  <si>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</si>
  <si>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</si>
  <si>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</si>
  <si>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</si>
  <si>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</si>
  <si>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</si>
  <si>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</si>
  <si>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</si>
  <si>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</si>
  <si>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</si>
  <si>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</si>
  <si>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</si>
  <si>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</si>
  <si>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</si>
  <si>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</si>
  <si>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</si>
  <si>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</si>
  <si>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</si>
  <si>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</si>
  <si>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</si>
  <si>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</si>
  <si>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</si>
  <si>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</si>
  <si>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</si>
  <si>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</si>
  <si>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</si>
  <si>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</si>
  <si>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</si>
  <si>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</si>
  <si>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</si>
  <si>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</si>
  <si>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</si>
  <si>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</si>
  <si>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</si>
  <si>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</si>
  <si>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</si>
  <si>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</si>
  <si>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</si>
  <si>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</si>
  <si>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</si>
  <si>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</si>
  <si>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</si>
  <si>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</si>
  <si>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</si>
  <si>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</si>
  <si>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</si>
  <si>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</si>
  <si>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</si>
  <si>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</si>
  <si>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</si>
  <si>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</si>
  <si>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</si>
  <si>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</si>
  <si>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</si>
  <si>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</si>
  <si>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</si>
  <si>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</si>
  <si>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</si>
  <si>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</si>
  <si>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</si>
  <si>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</si>
  <si>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</si>
  <si>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</si>
  <si>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</si>
  <si>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</si>
  <si>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</si>
  <si>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</si>
  <si>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</si>
  <si>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</si>
  <si>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</si>
  <si>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</si>
  <si>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</si>
  <si>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</si>
  <si>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</si>
  <si>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</si>
  <si>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</si>
  <si>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</si>
  <si>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</si>
  <si>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</si>
  <si>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</si>
  <si>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</si>
  <si>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</si>
  <si>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</si>
  <si>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</si>
  <si>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</si>
  <si>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</si>
  <si>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</si>
  <si>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</si>
  <si>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</si>
  <si>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</si>
  <si>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</si>
  <si>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</si>
  <si>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</si>
  <si>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</si>
  <si>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</si>
  <si>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</si>
  <si>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</si>
  <si>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</si>
  <si>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</si>
  <si>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</si>
  <si>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</si>
  <si>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</si>
  <si>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</si>
  <si>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</si>
  <si>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</si>
  <si>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</si>
  <si>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</si>
  <si>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</si>
  <si>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</si>
  <si>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</si>
  <si>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</si>
  <si>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</si>
  <si>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</si>
  <si>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</si>
  <si>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</si>
  <si>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</si>
  <si>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</si>
  <si>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</si>
  <si>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</si>
  <si>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</si>
  <si>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</si>
  <si>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</si>
  <si>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</si>
  <si>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</si>
  <si>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</si>
  <si>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</si>
  <si>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</si>
  <si>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</si>
  <si>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</si>
  <si>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</si>
  <si>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</si>
  <si>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</si>
  <si>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</si>
  <si>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</si>
  <si>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</si>
  <si>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</si>
  <si>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</si>
  <si>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</si>
  <si>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</si>
  <si>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</si>
  <si>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</si>
  <si>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</si>
  <si>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</si>
  <si>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</si>
  <si>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</si>
  <si>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</si>
  <si>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</si>
  <si>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</si>
  <si>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</si>
  <si>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</si>
  <si>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</si>
  <si>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</si>
  <si>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</si>
  <si>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</si>
  <si>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</si>
  <si>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</si>
  <si>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</si>
  <si>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</si>
  <si>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</si>
  <si>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</si>
  <si>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</si>
  <si>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</si>
  <si>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</si>
  <si>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</si>
  <si>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</si>
  <si>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</si>
  <si>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</si>
  <si>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</si>
  <si>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</si>
  <si>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</si>
  <si>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</si>
  <si>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</si>
  <si>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</si>
  <si>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</si>
  <si>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</si>
  <si>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</si>
  <si>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</si>
  <si>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</si>
  <si>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</si>
  <si>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</si>
  <si>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</si>
  <si>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</si>
  <si>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</si>
  <si>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</si>
  <si>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</si>
  <si>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</si>
  <si>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</si>
  <si>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</si>
  <si>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</si>
  <si>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</si>
  <si>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</si>
  <si>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</si>
  <si>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</si>
  <si>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</si>
  <si>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</si>
  <si>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</si>
  <si>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</si>
  <si>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</si>
  <si>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</si>
  <si>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</si>
  <si>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</si>
  <si>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</si>
  <si>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</si>
  <si>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</si>
  <si>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</si>
  <si>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</si>
  <si>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</si>
  <si>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</si>
  <si>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</si>
  <si>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</si>
  <si>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</si>
  <si>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</si>
  <si>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</si>
  <si>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</si>
  <si>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</si>
  <si>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</si>
  <si>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</si>
  <si>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</si>
  <si>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</si>
  <si>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</si>
  <si>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</si>
  <si>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</si>
  <si>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</si>
  <si>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</si>
  <si>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</si>
  <si>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</si>
  <si>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</si>
  <si>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</si>
  <si>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</si>
  <si>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</si>
  <si>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</si>
  <si>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</si>
  <si>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</si>
  <si>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</si>
  <si>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</si>
  <si>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</si>
  <si>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</si>
  <si>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</si>
  <si>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</si>
  <si>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</si>
  <si>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</si>
  <si>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</si>
  <si>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</si>
  <si>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</si>
  <si>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</si>
  <si>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</si>
  <si>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</si>
  <si>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</si>
  <si>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</si>
  <si>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</si>
  <si>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</si>
  <si>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</si>
  <si>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</si>
  <si>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</si>
  <si>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</si>
  <si>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</si>
  <si>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</si>
  <si>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</si>
  <si>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</si>
  <si>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</si>
  <si>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</si>
  <si>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</si>
  <si>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</si>
  <si>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</si>
  <si>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</si>
  <si>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</si>
  <si>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</si>
  <si>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</si>
  <si>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</si>
  <si>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</si>
  <si>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</si>
  <si>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</si>
  <si>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</si>
  <si>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</si>
  <si>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</si>
  <si>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</si>
  <si>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</si>
  <si>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</si>
  <si>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</si>
  <si>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</si>
  <si>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</si>
  <si>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</si>
  <si>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</si>
  <si>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</si>
  <si>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</si>
  <si>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</si>
  <si>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</si>
  <si>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</si>
  <si>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</si>
  <si>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</si>
  <si>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</si>
  <si>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</si>
  <si>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</si>
  <si>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</si>
  <si>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</si>
  <si>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</si>
  <si>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</si>
  <si>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</si>
  <si>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</si>
  <si>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</si>
  <si>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</si>
  <si>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</si>
  <si>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</si>
  <si>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</si>
  <si>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</si>
  <si>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</si>
  <si>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</si>
  <si>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</si>
  <si>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</si>
  <si>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</si>
  <si>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</si>
  <si>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</si>
  <si>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</si>
  <si>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</si>
  <si>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</si>
  <si>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</si>
  <si>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</si>
  <si>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</si>
  <si>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</si>
  <si>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</si>
  <si>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</si>
  <si>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</si>
  <si>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</si>
  <si>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</si>
  <si>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</si>
  <si>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</si>
  <si>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</si>
  <si>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</si>
  <si>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</si>
  <si>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</si>
  <si>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</si>
  <si>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</si>
  <si>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</si>
  <si>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</si>
  <si>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</si>
  <si>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</si>
  <si>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</si>
  <si>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</si>
  <si>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</si>
  <si>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</si>
  <si>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</si>
  <si>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</si>
  <si>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</si>
  <si>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</si>
  <si>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</si>
  <si>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</si>
  <si>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</si>
  <si>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</si>
  <si>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</si>
  <si>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</si>
  <si>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</si>
  <si>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</si>
  <si>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</si>
  <si>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</si>
  <si>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</si>
  <si>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</si>
  <si>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</si>
  <si>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</si>
  <si>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</si>
  <si>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</si>
  <si>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</si>
  <si>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</si>
  <si>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</si>
  <si>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</si>
  <si>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</si>
  <si>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</si>
  <si>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</si>
  <si>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</si>
  <si>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</si>
  <si>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</si>
  <si>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</si>
  <si>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</si>
  <si>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</si>
  <si>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</si>
  <si>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</si>
  <si>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</si>
  <si>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</si>
  <si>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</si>
  <si>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</si>
  <si>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</si>
  <si>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</si>
  <si>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</si>
  <si>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</si>
  <si>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</si>
  <si>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</si>
  <si>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</si>
  <si>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</si>
  <si>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</si>
  <si>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</si>
  <si>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</si>
  <si>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</si>
  <si>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</si>
  <si>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</si>
  <si>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</si>
  <si>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</si>
  <si>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</si>
  <si>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</si>
  <si>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</si>
  <si>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</si>
  <si>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</si>
  <si>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</si>
  <si>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</si>
  <si>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</si>
  <si>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</si>
  <si>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</si>
  <si>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</si>
  <si>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</si>
  <si>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</si>
  <si>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</si>
  <si>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</si>
  <si>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</si>
  <si>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</si>
  <si>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</si>
  <si>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</si>
  <si>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</si>
  <si>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</si>
  <si>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</si>
  <si>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</si>
  <si>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</si>
  <si>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</si>
  <si>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</si>
  <si>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</si>
  <si>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</si>
  <si>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</si>
  <si>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</si>
  <si>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</si>
  <si>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</si>
  <si>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</si>
  <si>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</si>
  <si>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</si>
  <si>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</si>
  <si>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</si>
  <si>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</si>
  <si>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</si>
  <si>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</si>
  <si>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</si>
  <si>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</si>
  <si>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</si>
  <si>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</si>
  <si>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</si>
  <si>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</si>
  <si>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</si>
  <si>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</si>
  <si>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</si>
  <si>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</si>
  <si>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</si>
  <si>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</si>
  <si>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</si>
  <si>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</si>
  <si>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</si>
  <si>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</si>
  <si>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</si>
  <si>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</si>
  <si>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</si>
  <si>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</si>
  <si>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</si>
  <si>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</si>
  <si>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</si>
  <si>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</si>
  <si>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</si>
  <si>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</si>
  <si>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</si>
  <si>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</si>
  <si>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</si>
  <si>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</si>
  <si>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</si>
  <si>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</si>
  <si>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</si>
  <si>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</si>
  <si>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</si>
  <si>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</si>
  <si>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</si>
  <si>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</si>
  <si>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</si>
  <si>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</si>
  <si>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</si>
  <si>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</si>
  <si>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</si>
  <si>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</si>
  <si>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</si>
  <si>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</si>
  <si>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</si>
  <si>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</si>
  <si>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</si>
  <si>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</si>
  <si>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</si>
  <si>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</si>
  <si>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</si>
  <si>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</si>
  <si>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</si>
  <si>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</si>
  <si>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</si>
  <si>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</si>
  <si>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</si>
  <si>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</si>
  <si>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</si>
  <si>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</si>
  <si>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</si>
  <si>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</si>
  <si>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</si>
  <si>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</si>
  <si>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</si>
  <si>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</si>
  <si>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</si>
  <si>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</si>
  <si>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</si>
  <si>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</si>
  <si>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</si>
  <si>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</si>
  <si>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</si>
  <si>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</si>
  <si>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</si>
  <si>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</si>
  <si>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</si>
  <si>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</si>
  <si>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</si>
  <si>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</si>
  <si>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</si>
  <si>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</si>
  <si>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</si>
  <si>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</si>
  <si>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</si>
  <si>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</si>
  <si>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</si>
  <si>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</si>
  <si>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</si>
  <si>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</si>
  <si>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</si>
  <si>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</si>
  <si>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</si>
  <si>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</si>
  <si>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</si>
  <si>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</si>
  <si>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</si>
  <si>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</si>
  <si>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</si>
  <si>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</si>
  <si>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</si>
  <si>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</si>
  <si>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</si>
  <si>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</si>
  <si>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</si>
  <si>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</si>
  <si>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</si>
  <si>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</si>
  <si>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</si>
  <si>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</si>
  <si>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</si>
  <si>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</si>
  <si>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</si>
  <si>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</si>
  <si>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</si>
  <si>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</si>
  <si>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</si>
  <si>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</si>
  <si>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</si>
  <si>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</si>
  <si>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</si>
  <si>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</si>
  <si>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</si>
  <si>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</si>
  <si>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</si>
  <si>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</si>
  <si>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</si>
  <si>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</si>
  <si>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</si>
  <si>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</si>
  <si>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</si>
  <si>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</si>
  <si>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</si>
  <si>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</si>
  <si>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</si>
  <si>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</si>
  <si>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</si>
  <si>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</si>
  <si>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</si>
  <si>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</si>
  <si>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</si>
  <si>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</si>
  <si>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</si>
  <si>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</si>
  <si>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</si>
  <si>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</si>
  <si>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</si>
  <si>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</si>
  <si>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</si>
  <si>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</si>
  <si>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</si>
  <si>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</si>
  <si>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</si>
  <si>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</si>
  <si>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</si>
  <si>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</si>
  <si>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</si>
  <si>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</si>
  <si>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</si>
  <si>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</si>
  <si>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</si>
  <si>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</si>
  <si>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</si>
  <si>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</si>
  <si>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</si>
  <si>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</si>
  <si>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</si>
  <si>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</si>
  <si>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</si>
  <si>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</si>
  <si>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</si>
  <si>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</si>
  <si>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</si>
  <si>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</si>
  <si>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</si>
  <si>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</si>
  <si>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</si>
  <si>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</si>
  <si>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</si>
  <si>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</si>
  <si>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</si>
  <si>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</si>
  <si>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</si>
  <si>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</si>
  <si>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</si>
  <si>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</si>
  <si>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</si>
  <si>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</si>
  <si>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</si>
  <si>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</si>
  <si>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</si>
  <si>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</si>
  <si>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</si>
  <si>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</si>
  <si>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</si>
  <si>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</si>
  <si>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</si>
  <si>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</si>
  <si>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</si>
  <si>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</si>
  <si>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</si>
  <si>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</si>
  <si>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</si>
  <si>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</si>
  <si>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</si>
  <si>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</si>
  <si>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</si>
  <si>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</si>
  <si>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</si>
  <si>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</si>
  <si>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</si>
  <si>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</si>
  <si>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</si>
  <si>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</si>
  <si>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</si>
  <si>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</si>
  <si>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</si>
  <si>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</si>
  <si>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</si>
  <si>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</si>
  <si>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</si>
  <si>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</si>
  <si>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</si>
  <si>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</si>
  <si>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</si>
  <si>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</si>
  <si>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</si>
  <si>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</si>
  <si>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</si>
  <si>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</si>
  <si>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</si>
  <si>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栁本　朱美</t>
    <rPh sb="0" eb="2">
      <t>ヤナギモト</t>
    </rPh>
    <rPh sb="3" eb="5">
      <t>アケミ</t>
    </rPh>
    <phoneticPr fontId="1"/>
  </si>
  <si>
    <t>施設長</t>
    <rPh sb="0" eb="3">
      <t>シセツチョウ</t>
    </rPh>
    <phoneticPr fontId="1"/>
  </si>
  <si>
    <t>１　個人</t>
  </si>
  <si>
    <t>ピュアハウス株式会社</t>
    <rPh sb="6" eb="10">
      <t>カブシキガイシャ</t>
    </rPh>
    <phoneticPr fontId="1"/>
  </si>
  <si>
    <t>ぴゅあはうすかぶしきがいしゃ</t>
    <phoneticPr fontId="1"/>
  </si>
  <si>
    <t>北海道旭川市忠和6条3丁目1番19号</t>
    <rPh sb="0" eb="3">
      <t>ホッカイドウ</t>
    </rPh>
    <rPh sb="3" eb="6">
      <t>アサヒカワシ</t>
    </rPh>
    <rPh sb="6" eb="8">
      <t>チュウワ</t>
    </rPh>
    <rPh sb="9" eb="10">
      <t>ジョウ</t>
    </rPh>
    <rPh sb="11" eb="13">
      <t>チョウメ</t>
    </rPh>
    <rPh sb="14" eb="15">
      <t>バン</t>
    </rPh>
    <rPh sb="17" eb="18">
      <t>ゴウ</t>
    </rPh>
    <phoneticPr fontId="1"/>
  </si>
  <si>
    <t>0166</t>
    <phoneticPr fontId="1"/>
  </si>
  <si>
    <t>62</t>
    <phoneticPr fontId="1"/>
  </si>
  <si>
    <t>3338</t>
    <phoneticPr fontId="1"/>
  </si>
  <si>
    <t>7117</t>
    <phoneticPr fontId="1"/>
  </si>
  <si>
    <t>okanoakariya</t>
    <phoneticPr fontId="1"/>
  </si>
  <si>
    <t>gmail.com</t>
    <phoneticPr fontId="1"/>
  </si>
  <si>
    <t>青木　嘉宏</t>
    <rPh sb="0" eb="2">
      <t>アオキ</t>
    </rPh>
    <rPh sb="3" eb="5">
      <t>ヨシヒロ</t>
    </rPh>
    <phoneticPr fontId="1"/>
  </si>
  <si>
    <t>代表取締役</t>
    <rPh sb="0" eb="2">
      <t>ダイヒョウ</t>
    </rPh>
    <rPh sb="2" eb="5">
      <t>トリシマリヤク</t>
    </rPh>
    <phoneticPr fontId="1"/>
  </si>
  <si>
    <t>住宅型有料老人ホーム　丘の灯り家</t>
    <rPh sb="0" eb="7">
      <t>ジュウタクガタユウリョウロウジン</t>
    </rPh>
    <rPh sb="11" eb="12">
      <t>オカ</t>
    </rPh>
    <rPh sb="13" eb="14">
      <t>アカ</t>
    </rPh>
    <rPh sb="15" eb="16">
      <t>ヤ</t>
    </rPh>
    <phoneticPr fontId="1"/>
  </si>
  <si>
    <t>じゅうたくがたゆうりょうろうじんほーむ　おかのあかりや</t>
    <phoneticPr fontId="1"/>
  </si>
  <si>
    <t>北海道旭川市高砂台６丁目228番地11号</t>
    <rPh sb="0" eb="3">
      <t>ホッカイドウ</t>
    </rPh>
    <rPh sb="3" eb="6">
      <t>アサヒカワシ</t>
    </rPh>
    <rPh sb="6" eb="9">
      <t>タカサゴダイ</t>
    </rPh>
    <rPh sb="10" eb="12">
      <t>チョウメ</t>
    </rPh>
    <rPh sb="15" eb="16">
      <t>バン</t>
    </rPh>
    <rPh sb="16" eb="17">
      <t>チ</t>
    </rPh>
    <rPh sb="19" eb="20">
      <t>ゴウ</t>
    </rPh>
    <phoneticPr fontId="1"/>
  </si>
  <si>
    <t>旭川</t>
    <rPh sb="0" eb="2">
      <t>アサヒカワ</t>
    </rPh>
    <phoneticPr fontId="1"/>
  </si>
  <si>
    <t>旭川市1条8丁目バス停から高砂台行きのバスに乗車し高砂台８丁目のバス停(25分程度)で下車。その後徒歩で５分ほど。</t>
    <rPh sb="0" eb="3">
      <t>アサヒカワシ</t>
    </rPh>
    <rPh sb="4" eb="5">
      <t>ジョウ</t>
    </rPh>
    <rPh sb="6" eb="8">
      <t>チョウメ</t>
    </rPh>
    <rPh sb="10" eb="11">
      <t>テイ</t>
    </rPh>
    <rPh sb="13" eb="16">
      <t>タカサゴダイ</t>
    </rPh>
    <rPh sb="16" eb="17">
      <t>イ</t>
    </rPh>
    <rPh sb="22" eb="24">
      <t>ジョウシャ</t>
    </rPh>
    <rPh sb="25" eb="28">
      <t>タカサゴダイ</t>
    </rPh>
    <rPh sb="29" eb="31">
      <t>チョウメ</t>
    </rPh>
    <rPh sb="34" eb="35">
      <t>テイ</t>
    </rPh>
    <rPh sb="38" eb="39">
      <t>フン</t>
    </rPh>
    <rPh sb="39" eb="41">
      <t>テイド</t>
    </rPh>
    <rPh sb="43" eb="45">
      <t>ゲシャ</t>
    </rPh>
    <rPh sb="48" eb="49">
      <t>ゴ</t>
    </rPh>
    <rPh sb="49" eb="51">
      <t>トホ</t>
    </rPh>
    <rPh sb="53" eb="54">
      <t>フン</t>
    </rPh>
    <phoneticPr fontId="1"/>
  </si>
  <si>
    <t>栁本　朱美</t>
    <rPh sb="0" eb="2">
      <t>ヤナギモト</t>
    </rPh>
    <rPh sb="3" eb="5">
      <t>アケミ</t>
    </rPh>
    <phoneticPr fontId="1"/>
  </si>
  <si>
    <t>施設長</t>
    <rPh sb="0" eb="3">
      <t>シセツチョウ</t>
    </rPh>
    <phoneticPr fontId="1"/>
  </si>
  <si>
    <t>３　住宅型</t>
  </si>
  <si>
    <t>１　事業者が自ら所有する土地</t>
  </si>
  <si>
    <t>１　耐火建築物</t>
  </si>
  <si>
    <t>３　木造</t>
  </si>
  <si>
    <t>１　事業者が自ら所有する建物</t>
  </si>
  <si>
    <t>１　全室個室（縁故者個室含む）</t>
  </si>
  <si>
    <t>１　あり</t>
  </si>
  <si>
    <t>２　なし</t>
  </si>
  <si>
    <t>４　なし</t>
  </si>
  <si>
    <t>１　全ての居室あり</t>
  </si>
  <si>
    <t>１　全ての便所あり</t>
  </si>
  <si>
    <t>１　全ての浴室あり</t>
  </si>
  <si>
    <t>入居者ひとりひとりの個性を尊重し、各人のニーズに応え、ホームが文字通り各人の家としての機能を保ちつつ、地域社会と積極的に交流をする機会を設ける事により、開かれたホームの運営を目指します。</t>
    <rPh sb="0" eb="2">
      <t>ニュウキョ</t>
    </rPh>
    <rPh sb="2" eb="3">
      <t>シャ</t>
    </rPh>
    <rPh sb="10" eb="12">
      <t>コセイ</t>
    </rPh>
    <rPh sb="13" eb="15">
      <t>ソンチョウ</t>
    </rPh>
    <rPh sb="17" eb="18">
      <t>カク</t>
    </rPh>
    <rPh sb="18" eb="19">
      <t>ヒト</t>
    </rPh>
    <rPh sb="24" eb="25">
      <t>コタ</t>
    </rPh>
    <rPh sb="31" eb="33">
      <t>モジ</t>
    </rPh>
    <rPh sb="33" eb="34">
      <t>ドオ</t>
    </rPh>
    <rPh sb="35" eb="36">
      <t>カク</t>
    </rPh>
    <rPh sb="36" eb="37">
      <t>ヒト</t>
    </rPh>
    <rPh sb="38" eb="39">
      <t>イエ</t>
    </rPh>
    <rPh sb="43" eb="45">
      <t>キノウ</t>
    </rPh>
    <rPh sb="46" eb="47">
      <t>タモ</t>
    </rPh>
    <rPh sb="51" eb="53">
      <t>チイキ</t>
    </rPh>
    <rPh sb="53" eb="55">
      <t>シャカイ</t>
    </rPh>
    <rPh sb="56" eb="59">
      <t>セッキョクテキ</t>
    </rPh>
    <rPh sb="60" eb="62">
      <t>コウリュウ</t>
    </rPh>
    <rPh sb="65" eb="67">
      <t>キカイ</t>
    </rPh>
    <rPh sb="68" eb="69">
      <t>モウ</t>
    </rPh>
    <rPh sb="71" eb="72">
      <t>コト</t>
    </rPh>
    <rPh sb="76" eb="77">
      <t>ヒラ</t>
    </rPh>
    <rPh sb="84" eb="86">
      <t>ウンエイ</t>
    </rPh>
    <rPh sb="87" eb="89">
      <t>メザ</t>
    </rPh>
    <phoneticPr fontId="1"/>
  </si>
  <si>
    <t>各人のニーズに合ったサービスを提供する事により、残存機能の低下を抑えより安心した生活が送れるように支援いたします。</t>
    <rPh sb="0" eb="1">
      <t>カク</t>
    </rPh>
    <rPh sb="1" eb="2">
      <t>ヒト</t>
    </rPh>
    <rPh sb="7" eb="8">
      <t>ア</t>
    </rPh>
    <rPh sb="15" eb="17">
      <t>テイキョウ</t>
    </rPh>
    <rPh sb="19" eb="20">
      <t>コト</t>
    </rPh>
    <rPh sb="24" eb="26">
      <t>ザンゾン</t>
    </rPh>
    <rPh sb="26" eb="28">
      <t>キノウ</t>
    </rPh>
    <rPh sb="29" eb="31">
      <t>テイカ</t>
    </rPh>
    <rPh sb="32" eb="33">
      <t>オサ</t>
    </rPh>
    <rPh sb="36" eb="38">
      <t>アンシン</t>
    </rPh>
    <rPh sb="40" eb="42">
      <t>セイカツ</t>
    </rPh>
    <rPh sb="43" eb="44">
      <t>オク</t>
    </rPh>
    <rPh sb="49" eb="51">
      <t>シエン</t>
    </rPh>
    <phoneticPr fontId="1"/>
  </si>
  <si>
    <t>１　自ら実施</t>
  </si>
  <si>
    <t>○</t>
  </si>
  <si>
    <t>医療法人社団慶友会　吉田病院</t>
    <rPh sb="0" eb="2">
      <t>イリョウ</t>
    </rPh>
    <rPh sb="2" eb="4">
      <t>ホウジン</t>
    </rPh>
    <rPh sb="4" eb="6">
      <t>シャダン</t>
    </rPh>
    <rPh sb="6" eb="9">
      <t>ケイユウカイ</t>
    </rPh>
    <rPh sb="10" eb="12">
      <t>ヨシダ</t>
    </rPh>
    <rPh sb="12" eb="14">
      <t>ビョウイン</t>
    </rPh>
    <phoneticPr fontId="1"/>
  </si>
  <si>
    <t>旭川市4条西4丁目1-2</t>
    <rPh sb="0" eb="3">
      <t>アサヒカワシ</t>
    </rPh>
    <rPh sb="4" eb="6">
      <t>ジョウニシ</t>
    </rPh>
    <rPh sb="7" eb="9">
      <t>チョウメ</t>
    </rPh>
    <phoneticPr fontId="1"/>
  </si>
  <si>
    <t>一般内科・消化器内科・呼吸器内科・循環器内科・腎臓内科・緩和ケア内科・外科・整形外科・泌尿器科・内分泌内科・放射線科</t>
    <rPh sb="0" eb="2">
      <t>イッパン</t>
    </rPh>
    <rPh sb="2" eb="4">
      <t>ナイカ</t>
    </rPh>
    <rPh sb="5" eb="8">
      <t>ショウカキ</t>
    </rPh>
    <rPh sb="8" eb="10">
      <t>ナイカ</t>
    </rPh>
    <rPh sb="11" eb="14">
      <t>コキュウキ</t>
    </rPh>
    <rPh sb="14" eb="16">
      <t>ナイカ</t>
    </rPh>
    <rPh sb="17" eb="20">
      <t>ジュンカンキ</t>
    </rPh>
    <rPh sb="20" eb="22">
      <t>ナイカ</t>
    </rPh>
    <rPh sb="23" eb="25">
      <t>ジンゾウ</t>
    </rPh>
    <rPh sb="25" eb="27">
      <t>ナイカ</t>
    </rPh>
    <rPh sb="28" eb="30">
      <t>カンワ</t>
    </rPh>
    <rPh sb="32" eb="34">
      <t>ナイカ</t>
    </rPh>
    <rPh sb="35" eb="37">
      <t>ゲカ</t>
    </rPh>
    <rPh sb="38" eb="40">
      <t>セイケイ</t>
    </rPh>
    <rPh sb="40" eb="42">
      <t>ゲカ</t>
    </rPh>
    <rPh sb="43" eb="47">
      <t>ヒニョウキカ</t>
    </rPh>
    <rPh sb="48" eb="51">
      <t>ナイブンピツ</t>
    </rPh>
    <rPh sb="51" eb="53">
      <t>ナイカ</t>
    </rPh>
    <rPh sb="54" eb="58">
      <t>ホウシャセンカ</t>
    </rPh>
    <phoneticPr fontId="1"/>
  </si>
  <si>
    <t>内科</t>
    <rPh sb="0" eb="2">
      <t>ナイカ</t>
    </rPh>
    <phoneticPr fontId="1"/>
  </si>
  <si>
    <t>フロンティアデンタルクリニック</t>
    <phoneticPr fontId="1"/>
  </si>
  <si>
    <t>旭川市4条通り14丁目911番地</t>
    <rPh sb="0" eb="3">
      <t>アサヒカワシ</t>
    </rPh>
    <rPh sb="4" eb="5">
      <t>ジョウ</t>
    </rPh>
    <rPh sb="5" eb="6">
      <t>ドオ</t>
    </rPh>
    <rPh sb="9" eb="11">
      <t>チョウメ</t>
    </rPh>
    <rPh sb="14" eb="16">
      <t>バンチ</t>
    </rPh>
    <phoneticPr fontId="1"/>
  </si>
  <si>
    <t>歯科往診</t>
    <rPh sb="0" eb="2">
      <t>シカ</t>
    </rPh>
    <rPh sb="2" eb="4">
      <t>オウシン</t>
    </rPh>
    <phoneticPr fontId="1"/>
  </si>
  <si>
    <t>介護度が上がったことにより事務所から近い場所への移動等。</t>
    <rPh sb="0" eb="2">
      <t>カイゴ</t>
    </rPh>
    <rPh sb="2" eb="3">
      <t>ド</t>
    </rPh>
    <rPh sb="4" eb="5">
      <t>ア</t>
    </rPh>
    <rPh sb="13" eb="15">
      <t>ジム</t>
    </rPh>
    <rPh sb="15" eb="16">
      <t>ショ</t>
    </rPh>
    <rPh sb="18" eb="19">
      <t>チカ</t>
    </rPh>
    <rPh sb="20" eb="22">
      <t>バショ</t>
    </rPh>
    <rPh sb="24" eb="26">
      <t>イドウ</t>
    </rPh>
    <rPh sb="26" eb="27">
      <t>ナド</t>
    </rPh>
    <phoneticPr fontId="1"/>
  </si>
  <si>
    <t>事前にご本人・ご家族に許可を頂く。</t>
    <rPh sb="0" eb="2">
      <t>ジゼン</t>
    </rPh>
    <rPh sb="4" eb="6">
      <t>ホンニン</t>
    </rPh>
    <rPh sb="8" eb="10">
      <t>カゾク</t>
    </rPh>
    <rPh sb="11" eb="13">
      <t>キョカ</t>
    </rPh>
    <rPh sb="14" eb="15">
      <t>イタダ</t>
    </rPh>
    <phoneticPr fontId="1"/>
  </si>
  <si>
    <t>当事業所では全ての医療行為を行うことが出来ません。医療行為をご自身で行えるもしくはご家族が医療行為のお手伝いのできる方は入居可能です。</t>
    <rPh sb="0" eb="1">
      <t>トウ</t>
    </rPh>
    <rPh sb="1" eb="3">
      <t>ジギョウ</t>
    </rPh>
    <rPh sb="3" eb="4">
      <t>ショ</t>
    </rPh>
    <rPh sb="6" eb="7">
      <t>スベ</t>
    </rPh>
    <rPh sb="9" eb="11">
      <t>イリョウ</t>
    </rPh>
    <rPh sb="11" eb="13">
      <t>コウイ</t>
    </rPh>
    <rPh sb="14" eb="15">
      <t>オコナ</t>
    </rPh>
    <rPh sb="19" eb="21">
      <t>デキ</t>
    </rPh>
    <rPh sb="25" eb="27">
      <t>イリョウ</t>
    </rPh>
    <rPh sb="27" eb="29">
      <t>コウイ</t>
    </rPh>
    <rPh sb="31" eb="33">
      <t>ジシン</t>
    </rPh>
    <rPh sb="34" eb="35">
      <t>オコナ</t>
    </rPh>
    <rPh sb="42" eb="44">
      <t>カゾク</t>
    </rPh>
    <rPh sb="45" eb="47">
      <t>イリョウ</t>
    </rPh>
    <rPh sb="47" eb="49">
      <t>コウイ</t>
    </rPh>
    <rPh sb="51" eb="53">
      <t>テツダ</t>
    </rPh>
    <rPh sb="58" eb="59">
      <t>カタ</t>
    </rPh>
    <rPh sb="60" eb="62">
      <t>ニュウキョ</t>
    </rPh>
    <rPh sb="62" eb="64">
      <t>カノウ</t>
    </rPh>
    <phoneticPr fontId="1"/>
  </si>
  <si>
    <t>契約書　第８条、第9条参照</t>
    <rPh sb="0" eb="3">
      <t>ケイヤクショ</t>
    </rPh>
    <rPh sb="4" eb="5">
      <t>ダイ</t>
    </rPh>
    <rPh sb="6" eb="7">
      <t>ジョウ</t>
    </rPh>
    <rPh sb="8" eb="9">
      <t>ダイ</t>
    </rPh>
    <rPh sb="10" eb="11">
      <t>ジョウ</t>
    </rPh>
    <rPh sb="11" eb="13">
      <t>サンショウ</t>
    </rPh>
    <phoneticPr fontId="1"/>
  </si>
  <si>
    <t>職員や他入居者に対する著しい暴言や暴力。入居費の滞納。</t>
    <rPh sb="0" eb="2">
      <t>ショクイン</t>
    </rPh>
    <rPh sb="3" eb="4">
      <t>ホカ</t>
    </rPh>
    <rPh sb="4" eb="7">
      <t>ニュウキョシャ</t>
    </rPh>
    <rPh sb="8" eb="9">
      <t>タイ</t>
    </rPh>
    <rPh sb="11" eb="12">
      <t>イチジル</t>
    </rPh>
    <rPh sb="14" eb="16">
      <t>ボウゲン</t>
    </rPh>
    <rPh sb="17" eb="19">
      <t>ボウリョク</t>
    </rPh>
    <rPh sb="20" eb="22">
      <t>ニュウキョ</t>
    </rPh>
    <rPh sb="22" eb="23">
      <t>ヒ</t>
    </rPh>
    <rPh sb="24" eb="26">
      <t>タイノウ</t>
    </rPh>
    <phoneticPr fontId="1"/>
  </si>
  <si>
    <t>１日３０００円（部屋代・食事代・リネン代）</t>
    <rPh sb="0" eb="2">
      <t>イチニチ</t>
    </rPh>
    <rPh sb="6" eb="7">
      <t>エン</t>
    </rPh>
    <rPh sb="8" eb="11">
      <t>ヘヤダイ</t>
    </rPh>
    <rPh sb="12" eb="15">
      <t>ショクジダイ</t>
    </rPh>
    <rPh sb="19" eb="20">
      <t>ダイ</t>
    </rPh>
    <phoneticPr fontId="1"/>
  </si>
  <si>
    <t>介護福祉士</t>
    <rPh sb="0" eb="2">
      <t>カイゴ</t>
    </rPh>
    <rPh sb="2" eb="5">
      <t>フクシシ</t>
    </rPh>
    <phoneticPr fontId="1"/>
  </si>
  <si>
    <t>２　建物賃貸借方式</t>
  </si>
  <si>
    <t>２　一部前払い・一部月払い方式</t>
  </si>
  <si>
    <t>３　不在期間が○日以上の場合に限り、日割り計算で減額</t>
  </si>
  <si>
    <t>公共料金の著しい値上げにより光熱費、食品の著しい高騰により食費の値上がりがあります。</t>
    <rPh sb="0" eb="2">
      <t>コウキョウ</t>
    </rPh>
    <rPh sb="2" eb="4">
      <t>リョウキン</t>
    </rPh>
    <rPh sb="5" eb="6">
      <t>イチジル</t>
    </rPh>
    <rPh sb="8" eb="10">
      <t>ネア</t>
    </rPh>
    <rPh sb="14" eb="17">
      <t>コウネツヒ</t>
    </rPh>
    <rPh sb="18" eb="20">
      <t>ショクヒン</t>
    </rPh>
    <rPh sb="21" eb="22">
      <t>イチジル</t>
    </rPh>
    <rPh sb="24" eb="26">
      <t>コウトウ</t>
    </rPh>
    <rPh sb="29" eb="31">
      <t>ショクヒ</t>
    </rPh>
    <rPh sb="32" eb="34">
      <t>ネア</t>
    </rPh>
    <phoneticPr fontId="1"/>
  </si>
  <si>
    <t>案内文章を発送後、同意書に記名・捺印をいただきます。</t>
    <rPh sb="0" eb="2">
      <t>アンナイ</t>
    </rPh>
    <rPh sb="2" eb="4">
      <t>ブンショウ</t>
    </rPh>
    <rPh sb="5" eb="7">
      <t>ハッソウ</t>
    </rPh>
    <rPh sb="7" eb="8">
      <t>ゴ</t>
    </rPh>
    <rPh sb="9" eb="12">
      <t>ドウイショ</t>
    </rPh>
    <rPh sb="13" eb="15">
      <t>キメイ</t>
    </rPh>
    <rPh sb="16" eb="18">
      <t>ナツイン</t>
    </rPh>
    <phoneticPr fontId="1"/>
  </si>
  <si>
    <t>介護５</t>
    <rPh sb="0" eb="2">
      <t>カイゴ</t>
    </rPh>
    <phoneticPr fontId="1"/>
  </si>
  <si>
    <t>介護１</t>
    <rPh sb="0" eb="2">
      <t>カイゴ</t>
    </rPh>
    <phoneticPr fontId="1"/>
  </si>
  <si>
    <t>居室の賃貸費用に充当する</t>
    <rPh sb="0" eb="2">
      <t>キョシツ</t>
    </rPh>
    <rPh sb="3" eb="5">
      <t>チンタイ</t>
    </rPh>
    <rPh sb="5" eb="7">
      <t>ヒヨウ</t>
    </rPh>
    <rPh sb="8" eb="10">
      <t>ジュウトウ</t>
    </rPh>
    <phoneticPr fontId="1"/>
  </si>
  <si>
    <t>なし</t>
    <phoneticPr fontId="1"/>
  </si>
  <si>
    <t>食費・人件費に充当する</t>
    <rPh sb="0" eb="2">
      <t>ショクヒ</t>
    </rPh>
    <rPh sb="3" eb="6">
      <t>ジンケンヒ</t>
    </rPh>
    <rPh sb="7" eb="9">
      <t>ジュウトウ</t>
    </rPh>
    <phoneticPr fontId="1"/>
  </si>
  <si>
    <t>居室・共用部分の水道光熱費に充当する</t>
    <rPh sb="0" eb="2">
      <t>キョシツ</t>
    </rPh>
    <rPh sb="3" eb="6">
      <t>キョウヨウブ</t>
    </rPh>
    <rPh sb="6" eb="7">
      <t>ブン</t>
    </rPh>
    <rPh sb="8" eb="10">
      <t>スイドウ</t>
    </rPh>
    <rPh sb="10" eb="13">
      <t>コウネツヒ</t>
    </rPh>
    <rPh sb="14" eb="16">
      <t>ジュウトウ</t>
    </rPh>
    <phoneticPr fontId="1"/>
  </si>
  <si>
    <t>住宅型有料老人ホーム　丘の灯り家</t>
    <rPh sb="0" eb="3">
      <t>ジュウタクガタ</t>
    </rPh>
    <rPh sb="3" eb="5">
      <t>ユウリョウ</t>
    </rPh>
    <rPh sb="5" eb="7">
      <t>ロウジン</t>
    </rPh>
    <rPh sb="11" eb="12">
      <t>オカ</t>
    </rPh>
    <rPh sb="13" eb="14">
      <t>アカ</t>
    </rPh>
    <rPh sb="15" eb="16">
      <t>ヤ</t>
    </rPh>
    <phoneticPr fontId="1"/>
  </si>
  <si>
    <t>土曜・日曜・祝日</t>
    <rPh sb="0" eb="2">
      <t>ドヨウ</t>
    </rPh>
    <rPh sb="3" eb="5">
      <t>ニチヨウ</t>
    </rPh>
    <rPh sb="6" eb="8">
      <t>シュクジツ</t>
    </rPh>
    <phoneticPr fontId="1"/>
  </si>
  <si>
    <t>旭川市福祉保険部　介護高齢課・指導監査課</t>
    <rPh sb="0" eb="3">
      <t>アサヒカワシ</t>
    </rPh>
    <rPh sb="3" eb="5">
      <t>フクシ</t>
    </rPh>
    <rPh sb="5" eb="7">
      <t>ホケン</t>
    </rPh>
    <rPh sb="7" eb="8">
      <t>ブ</t>
    </rPh>
    <rPh sb="9" eb="11">
      <t>カイゴ</t>
    </rPh>
    <rPh sb="11" eb="13">
      <t>コウレイ</t>
    </rPh>
    <rPh sb="13" eb="14">
      <t>カ</t>
    </rPh>
    <rPh sb="15" eb="17">
      <t>シドウ</t>
    </rPh>
    <rPh sb="17" eb="19">
      <t>カンサ</t>
    </rPh>
    <rPh sb="19" eb="20">
      <t>カ</t>
    </rPh>
    <phoneticPr fontId="1"/>
  </si>
  <si>
    <t>26</t>
    <phoneticPr fontId="1"/>
  </si>
  <si>
    <t>1111</t>
    <phoneticPr fontId="1"/>
  </si>
  <si>
    <t>土日・祝日</t>
    <rPh sb="0" eb="2">
      <t>ドニチ</t>
    </rPh>
    <rPh sb="3" eb="5">
      <t>シュクジツ</t>
    </rPh>
    <phoneticPr fontId="1"/>
  </si>
  <si>
    <t>開設時に加入</t>
    <rPh sb="0" eb="2">
      <t>カイセツ</t>
    </rPh>
    <rPh sb="2" eb="3">
      <t>ジ</t>
    </rPh>
    <rPh sb="4" eb="6">
      <t>カニュウ</t>
    </rPh>
    <phoneticPr fontId="1"/>
  </si>
  <si>
    <t>１　入居希望者に公開</t>
  </si>
  <si>
    <t>３　公開していない</t>
  </si>
  <si>
    <t>グループホーム　あらた・あすか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</si>
</sst>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I4" sqref="I4:J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14</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70</v>
      </c>
      <c r="H17" s="35" t="s">
        <v>469</v>
      </c>
      <c r="I17" s="32">
        <v>8046</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00000000000001" customHeight="1">
      <c r="B21" s="135"/>
      <c r="C21" s="136"/>
      <c r="D21" s="136"/>
      <c r="E21" s="137"/>
      <c r="F21" s="100" t="s">
        <v>411</v>
      </c>
      <c r="G21" s="138"/>
      <c r="H21" s="138"/>
      <c r="I21" s="101"/>
      <c r="J21" s="82" t="s">
        <v>2537</v>
      </c>
      <c r="K21" s="98"/>
      <c r="L21" s="98"/>
      <c r="M21" s="35" t="s">
        <v>465</v>
      </c>
      <c r="N21" s="98" t="s">
        <v>2538</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2539</v>
      </c>
      <c r="K24" s="81"/>
      <c r="L24" s="81"/>
      <c r="M24" s="81"/>
      <c r="N24" s="81"/>
      <c r="O24" s="82"/>
      <c r="P24" s="83"/>
    </row>
    <row r="25" spans="1:20" ht="20.100000000000001" customHeight="1">
      <c r="B25" s="131"/>
      <c r="C25" s="118"/>
      <c r="D25" s="118"/>
      <c r="E25" s="119"/>
      <c r="F25" s="193" t="s">
        <v>18</v>
      </c>
      <c r="G25" s="193"/>
      <c r="H25" s="90"/>
      <c r="I25" s="90"/>
      <c r="J25" s="81" t="s">
        <v>2540</v>
      </c>
      <c r="K25" s="81"/>
      <c r="L25" s="81"/>
      <c r="M25" s="81"/>
      <c r="N25" s="81"/>
      <c r="O25" s="82"/>
      <c r="P25" s="83"/>
    </row>
    <row r="26" spans="1:20" ht="20.100000000000001" customHeight="1">
      <c r="B26" s="152" t="s">
        <v>9</v>
      </c>
      <c r="C26" s="90"/>
      <c r="D26" s="90"/>
      <c r="E26" s="90"/>
      <c r="F26" s="165">
        <v>2011</v>
      </c>
      <c r="G26" s="166"/>
      <c r="H26" s="35" t="s">
        <v>466</v>
      </c>
      <c r="I26" s="166">
        <v>8</v>
      </c>
      <c r="J26" s="166"/>
      <c r="K26" s="35" t="s">
        <v>467</v>
      </c>
      <c r="L26" s="166">
        <v>3</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2542</v>
      </c>
      <c r="I31" s="189"/>
      <c r="J31" s="189"/>
      <c r="K31" s="189"/>
      <c r="L31" s="189"/>
      <c r="M31" s="189"/>
      <c r="N31" s="189"/>
      <c r="O31" s="189"/>
      <c r="P31" s="190"/>
      <c r="S31" s="15" t="str">
        <f>IF(H31="","未記入","")</f>
        <v/>
      </c>
    </row>
    <row r="32" spans="1:20" ht="39" customHeight="1">
      <c r="B32" s="131"/>
      <c r="C32" s="118"/>
      <c r="D32" s="118"/>
      <c r="E32" s="119"/>
      <c r="F32" s="156" t="s">
        <v>2541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8061</v>
      </c>
      <c r="J33" s="104"/>
      <c r="K33" s="104"/>
      <c r="L33" s="104"/>
      <c r="M33" s="104"/>
      <c r="N33" s="104"/>
      <c r="O33" s="104"/>
      <c r="P33" s="171"/>
      <c r="S33" s="15" t="str">
        <f>IF(OR(G33="",I33=""),"未記入","")</f>
        <v/>
      </c>
    </row>
    <row r="34" spans="2:20" ht="58.5" customHeight="1">
      <c r="B34" s="131"/>
      <c r="C34" s="118"/>
      <c r="D34" s="118"/>
      <c r="E34" s="119"/>
      <c r="F34" s="91" t="s">
        <v>2543</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2534</v>
      </c>
      <c r="M43" s="35" t="s">
        <v>469</v>
      </c>
      <c r="N43" s="11" t="s">
        <v>2535</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2534</v>
      </c>
      <c r="M44" s="35" t="s">
        <v>469</v>
      </c>
      <c r="N44" s="63" t="s">
        <v>2536</v>
      </c>
      <c r="O44" s="133"/>
      <c r="P44" s="134"/>
    </row>
    <row r="45" spans="2:20" ht="20.100000000000001" customHeight="1">
      <c r="B45" s="152"/>
      <c r="C45" s="90"/>
      <c r="D45" s="90"/>
      <c r="E45" s="90"/>
      <c r="F45" s="100" t="s">
        <v>411</v>
      </c>
      <c r="G45" s="138"/>
      <c r="H45" s="138"/>
      <c r="I45" s="101"/>
      <c r="J45" s="82" t="s">
        <v>2537</v>
      </c>
      <c r="K45" s="98"/>
      <c r="L45" s="98"/>
      <c r="M45" s="35" t="s">
        <v>465</v>
      </c>
      <c r="N45" s="98" t="s">
        <v>2538</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2546</v>
      </c>
      <c r="K48" s="81"/>
      <c r="L48" s="81"/>
      <c r="M48" s="81"/>
      <c r="N48" s="81"/>
      <c r="O48" s="82"/>
      <c r="P48" s="83"/>
    </row>
    <row r="49" spans="1:20" ht="20.100000000000001" customHeight="1">
      <c r="B49" s="152"/>
      <c r="C49" s="90"/>
      <c r="D49" s="90"/>
      <c r="E49" s="90"/>
      <c r="F49" s="90" t="s">
        <v>18</v>
      </c>
      <c r="G49" s="90"/>
      <c r="H49" s="90"/>
      <c r="I49" s="90"/>
      <c r="J49" s="81" t="s">
        <v>2547</v>
      </c>
      <c r="K49" s="81"/>
      <c r="L49" s="81"/>
      <c r="M49" s="81"/>
      <c r="N49" s="81"/>
      <c r="O49" s="82"/>
      <c r="P49" s="83"/>
    </row>
    <row r="50" spans="1:20" ht="20.100000000000001" customHeight="1">
      <c r="B50" s="194" t="s">
        <v>28</v>
      </c>
      <c r="C50" s="195"/>
      <c r="D50" s="195"/>
      <c r="E50" s="195"/>
      <c r="F50" s="195"/>
      <c r="G50" s="195"/>
      <c r="H50" s="195"/>
      <c r="I50" s="195"/>
      <c r="J50" s="165">
        <v>2011</v>
      </c>
      <c r="K50" s="166"/>
      <c r="L50" s="35" t="s">
        <v>466</v>
      </c>
      <c r="M50" s="61">
        <v>12</v>
      </c>
      <c r="N50" s="35" t="s">
        <v>467</v>
      </c>
      <c r="O50" s="61">
        <v>3</v>
      </c>
      <c r="P50" s="37" t="s">
        <v>468</v>
      </c>
      <c r="S50" s="15" t="str">
        <f>IF(OR(J50="",M50="",O50=""),"未記入","")</f>
        <v/>
      </c>
    </row>
    <row r="51" spans="1:20" ht="20.100000000000001" customHeight="1" thickBot="1">
      <c r="B51" s="196" t="s">
        <v>29</v>
      </c>
      <c r="C51" s="197"/>
      <c r="D51" s="197"/>
      <c r="E51" s="197"/>
      <c r="F51" s="197"/>
      <c r="G51" s="197"/>
      <c r="H51" s="197"/>
      <c r="I51" s="197"/>
      <c r="J51" s="198">
        <v>2012</v>
      </c>
      <c r="K51" s="199"/>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2548</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1587.04</v>
      </c>
      <c r="H61" s="147"/>
      <c r="I61" s="147"/>
      <c r="J61" s="147"/>
      <c r="K61" s="215"/>
      <c r="L61" s="214" t="s">
        <v>497</v>
      </c>
      <c r="M61" s="202"/>
      <c r="N61" s="202"/>
      <c r="O61" s="202"/>
      <c r="P61" s="216"/>
    </row>
    <row r="62" spans="1:20" ht="20.100000000000001" customHeight="1">
      <c r="B62" s="152"/>
      <c r="C62" s="90"/>
      <c r="D62" s="75" t="s">
        <v>39</v>
      </c>
      <c r="E62" s="76"/>
      <c r="F62" s="116"/>
      <c r="G62" s="81" t="s">
        <v>2549</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c r="L72" s="98"/>
      <c r="M72" s="98"/>
      <c r="N72" s="140" t="s">
        <v>472</v>
      </c>
      <c r="O72" s="140"/>
      <c r="P72" s="200"/>
    </row>
    <row r="73" spans="2:16" ht="20.100000000000001" customHeight="1">
      <c r="B73" s="435"/>
      <c r="C73" s="436"/>
      <c r="D73" s="117"/>
      <c r="E73" s="118"/>
      <c r="F73" s="119"/>
      <c r="G73" s="195" t="s">
        <v>42</v>
      </c>
      <c r="H73" s="195"/>
      <c r="I73" s="195"/>
      <c r="J73" s="195"/>
      <c r="K73" s="82"/>
      <c r="L73" s="98"/>
      <c r="M73" s="98"/>
      <c r="N73" s="140" t="s">
        <v>472</v>
      </c>
      <c r="O73" s="140"/>
      <c r="P73" s="200"/>
    </row>
    <row r="74" spans="2:16" ht="20.100000000000001" customHeight="1">
      <c r="B74" s="435"/>
      <c r="C74" s="436"/>
      <c r="D74" s="90" t="s">
        <v>43</v>
      </c>
      <c r="E74" s="90"/>
      <c r="F74" s="90"/>
      <c r="G74" s="81" t="s">
        <v>2550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13.38</v>
      </c>
      <c r="K95" s="50" t="s">
        <v>472</v>
      </c>
      <c r="L95" s="82">
        <v>16</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20.25</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2556</v>
      </c>
      <c r="H116" s="81"/>
      <c r="I116" s="81"/>
      <c r="J116" s="81"/>
      <c r="K116" s="81"/>
      <c r="L116" s="81"/>
      <c r="M116" s="81"/>
      <c r="N116" s="81"/>
      <c r="O116" s="82"/>
      <c r="P116" s="83"/>
    </row>
    <row r="117" spans="2:16" ht="20.100000000000001" customHeight="1">
      <c r="B117" s="219" t="s">
        <v>70</v>
      </c>
      <c r="C117" s="221"/>
      <c r="D117" s="232" t="s">
        <v>72</v>
      </c>
      <c r="E117" s="140"/>
      <c r="F117" s="141"/>
      <c r="G117" s="81" t="s">
        <v>2554</v>
      </c>
      <c r="H117" s="81"/>
      <c r="I117" s="81"/>
      <c r="J117" s="81"/>
      <c r="K117" s="81"/>
      <c r="L117" s="81"/>
      <c r="M117" s="81"/>
      <c r="N117" s="81"/>
      <c r="O117" s="82"/>
      <c r="P117" s="83"/>
    </row>
    <row r="118" spans="2:16" ht="20.100000000000001" customHeight="1">
      <c r="B118" s="222"/>
      <c r="C118" s="224"/>
      <c r="D118" s="78" t="s">
        <v>73</v>
      </c>
      <c r="E118" s="79"/>
      <c r="F118" s="80"/>
      <c r="G118" s="81" t="s">
        <v>2554</v>
      </c>
      <c r="H118" s="81"/>
      <c r="I118" s="81"/>
      <c r="J118" s="81"/>
      <c r="K118" s="81"/>
      <c r="L118" s="81"/>
      <c r="M118" s="81"/>
      <c r="N118" s="81"/>
      <c r="O118" s="82"/>
      <c r="P118" s="83"/>
    </row>
    <row r="119" spans="2:16" ht="20.100000000000001" customHeight="1">
      <c r="B119" s="222"/>
      <c r="C119" s="224"/>
      <c r="D119" s="245" t="s">
        <v>74</v>
      </c>
      <c r="E119" s="246"/>
      <c r="F119" s="247"/>
      <c r="G119" s="81" t="s">
        <v>2554</v>
      </c>
      <c r="H119" s="81"/>
      <c r="I119" s="81"/>
      <c r="J119" s="81"/>
      <c r="K119" s="81"/>
      <c r="L119" s="81"/>
      <c r="M119" s="81"/>
      <c r="N119" s="81"/>
      <c r="O119" s="82"/>
      <c r="P119" s="83"/>
    </row>
    <row r="120" spans="2:16" ht="20.100000000000001" customHeight="1">
      <c r="B120" s="222"/>
      <c r="C120" s="224"/>
      <c r="D120" s="232" t="s">
        <v>75</v>
      </c>
      <c r="E120" s="140"/>
      <c r="F120" s="141"/>
      <c r="G120" s="81" t="s">
        <v>2554</v>
      </c>
      <c r="H120" s="81"/>
      <c r="I120" s="81"/>
      <c r="J120" s="81"/>
      <c r="K120" s="81"/>
      <c r="L120" s="81"/>
      <c r="M120" s="81"/>
      <c r="N120" s="81"/>
      <c r="O120" s="82"/>
      <c r="P120" s="83"/>
    </row>
    <row r="121" spans="2:16" ht="20.100000000000001" customHeight="1">
      <c r="B121" s="222"/>
      <c r="C121" s="224"/>
      <c r="D121" s="232" t="s">
        <v>76</v>
      </c>
      <c r="E121" s="140"/>
      <c r="F121" s="141"/>
      <c r="G121" s="81" t="s">
        <v>2554</v>
      </c>
      <c r="H121" s="81"/>
      <c r="I121" s="81"/>
      <c r="J121" s="81"/>
      <c r="K121" s="81"/>
      <c r="L121" s="81"/>
      <c r="M121" s="81"/>
      <c r="N121" s="81"/>
      <c r="O121" s="82"/>
      <c r="P121" s="83"/>
    </row>
    <row r="122" spans="2:16" ht="20.100000000000001" customHeight="1">
      <c r="B122" s="248"/>
      <c r="C122" s="249"/>
      <c r="D122" s="232" t="s">
        <v>77</v>
      </c>
      <c r="E122" s="140"/>
      <c r="F122" s="141"/>
      <c r="G122" s="81" t="s">
        <v>2554</v>
      </c>
      <c r="H122" s="81"/>
      <c r="I122" s="81"/>
      <c r="J122" s="81"/>
      <c r="K122" s="81"/>
      <c r="L122" s="81"/>
      <c r="M122" s="81"/>
      <c r="N122" s="81"/>
      <c r="O122" s="82"/>
      <c r="P122" s="83"/>
    </row>
    <row r="123" spans="2:16" ht="20.100000000000001" customHeight="1">
      <c r="B123" s="219" t="s">
        <v>412</v>
      </c>
      <c r="C123" s="221"/>
      <c r="D123" s="232" t="s">
        <v>430</v>
      </c>
      <c r="E123" s="140"/>
      <c r="F123" s="141"/>
      <c r="G123" s="81" t="s">
        <v>2557</v>
      </c>
      <c r="H123" s="81"/>
      <c r="I123" s="81"/>
      <c r="J123" s="81"/>
      <c r="K123" s="81"/>
      <c r="L123" s="81"/>
      <c r="M123" s="81"/>
      <c r="N123" s="81"/>
      <c r="O123" s="82"/>
      <c r="P123" s="83"/>
    </row>
    <row r="124" spans="2:16" ht="20.100000000000001" customHeight="1">
      <c r="B124" s="222"/>
      <c r="C124" s="224"/>
      <c r="D124" s="78" t="s">
        <v>431</v>
      </c>
      <c r="E124" s="79"/>
      <c r="F124" s="80"/>
      <c r="G124" s="81" t="s">
        <v>2558</v>
      </c>
      <c r="H124" s="81"/>
      <c r="I124" s="81"/>
      <c r="J124" s="81"/>
      <c r="K124" s="81"/>
      <c r="L124" s="81"/>
      <c r="M124" s="81"/>
      <c r="N124" s="81"/>
      <c r="O124" s="82"/>
      <c r="P124" s="83"/>
    </row>
    <row r="125" spans="2:16" ht="20.100000000000001" customHeight="1">
      <c r="B125" s="222"/>
      <c r="C125" s="224"/>
      <c r="D125" s="245" t="s">
        <v>432</v>
      </c>
      <c r="E125" s="246"/>
      <c r="F125" s="247"/>
      <c r="G125" s="81" t="s">
        <v>2559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t="s">
        <v>2554</v>
      </c>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t="s">
        <v>2555</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2563</v>
      </c>
      <c r="G196" s="202" t="s">
        <v>456</v>
      </c>
      <c r="H196" s="202"/>
      <c r="I196" s="202"/>
      <c r="J196" s="202"/>
      <c r="K196" s="202"/>
      <c r="L196" s="202"/>
      <c r="M196" s="202"/>
      <c r="N196" s="202"/>
      <c r="O196" s="202"/>
      <c r="P196" s="216"/>
    </row>
    <row r="197" spans="1:20" ht="20.100000000000001" customHeight="1">
      <c r="B197" s="152"/>
      <c r="C197" s="90"/>
      <c r="D197" s="90"/>
      <c r="E197" s="90"/>
      <c r="F197" s="14" t="s">
        <v>2563</v>
      </c>
      <c r="G197" s="140" t="s">
        <v>457</v>
      </c>
      <c r="H197" s="140"/>
      <c r="I197" s="140"/>
      <c r="J197" s="140"/>
      <c r="K197" s="140"/>
      <c r="L197" s="140"/>
      <c r="M197" s="140"/>
      <c r="N197" s="140"/>
      <c r="O197" s="140"/>
      <c r="P197" s="200"/>
    </row>
    <row r="198" spans="1:20" ht="20.100000000000001" customHeight="1">
      <c r="B198" s="152"/>
      <c r="C198" s="90"/>
      <c r="D198" s="90"/>
      <c r="E198" s="90"/>
      <c r="F198" s="14" t="s">
        <v>2563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2564</v>
      </c>
      <c r="J200" s="92"/>
      <c r="K200" s="92"/>
      <c r="L200" s="92"/>
      <c r="M200" s="92"/>
      <c r="N200" s="92"/>
      <c r="O200" s="93"/>
      <c r="P200" s="94"/>
    </row>
    <row r="201" spans="1:20" ht="39.950000000000003" customHeight="1">
      <c r="B201" s="293"/>
      <c r="C201" s="294"/>
      <c r="D201" s="106"/>
      <c r="E201" s="107"/>
      <c r="F201" s="90" t="s">
        <v>103</v>
      </c>
      <c r="G201" s="90"/>
      <c r="H201" s="90"/>
      <c r="I201" s="91" t="s">
        <v>2565</v>
      </c>
      <c r="J201" s="92"/>
      <c r="K201" s="92"/>
      <c r="L201" s="92"/>
      <c r="M201" s="92"/>
      <c r="N201" s="92"/>
      <c r="O201" s="93"/>
      <c r="P201" s="94"/>
    </row>
    <row r="202" spans="1:20" ht="79.5" customHeight="1">
      <c r="B202" s="293"/>
      <c r="C202" s="294"/>
      <c r="D202" s="106"/>
      <c r="E202" s="107"/>
      <c r="F202" s="90" t="s">
        <v>104</v>
      </c>
      <c r="G202" s="90"/>
      <c r="H202" s="90"/>
      <c r="I202" s="91" t="s">
        <v>2566</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2554</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2554</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2568</v>
      </c>
      <c r="J234" s="92"/>
      <c r="K234" s="92"/>
      <c r="L234" s="92"/>
      <c r="M234" s="92"/>
      <c r="N234" s="92"/>
      <c r="O234" s="93"/>
      <c r="P234" s="94"/>
    </row>
    <row r="235" spans="1:20" ht="39.950000000000003" customHeight="1">
      <c r="B235" s="293"/>
      <c r="C235" s="294"/>
      <c r="D235" s="288"/>
      <c r="E235" s="107"/>
      <c r="F235" s="90" t="s">
        <v>103</v>
      </c>
      <c r="G235" s="90"/>
      <c r="H235" s="90"/>
      <c r="I235" s="91" t="s">
        <v>2569</v>
      </c>
      <c r="J235" s="92"/>
      <c r="K235" s="92"/>
      <c r="L235" s="92"/>
      <c r="M235" s="92"/>
      <c r="N235" s="92"/>
      <c r="O235" s="93"/>
      <c r="P235" s="94"/>
    </row>
    <row r="236" spans="1:20" ht="39.950000000000003" customHeight="1">
      <c r="B236" s="293"/>
      <c r="C236" s="294"/>
      <c r="D236" s="288"/>
      <c r="E236" s="107"/>
      <c r="F236" s="193" t="s">
        <v>105</v>
      </c>
      <c r="G236" s="193"/>
      <c r="H236" s="193"/>
      <c r="I236" s="91" t="s">
        <v>2570</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t="s">
        <v>2563</v>
      </c>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2571</v>
      </c>
      <c r="G245" s="88"/>
      <c r="H245" s="88"/>
      <c r="I245" s="88"/>
      <c r="J245" s="88"/>
      <c r="K245" s="88"/>
      <c r="L245" s="88"/>
      <c r="M245" s="88"/>
      <c r="N245" s="88"/>
      <c r="O245" s="88"/>
      <c r="P245" s="89"/>
    </row>
    <row r="246" spans="2:16" ht="120" customHeight="1">
      <c r="B246" s="152" t="s">
        <v>110</v>
      </c>
      <c r="C246" s="90"/>
      <c r="D246" s="90"/>
      <c r="E246" s="90"/>
      <c r="F246" s="87" t="s">
        <v>2572</v>
      </c>
      <c r="G246" s="88"/>
      <c r="H246" s="88"/>
      <c r="I246" s="88"/>
      <c r="J246" s="88"/>
      <c r="K246" s="88"/>
      <c r="L246" s="88"/>
      <c r="M246" s="88"/>
      <c r="N246" s="88"/>
      <c r="O246" s="88"/>
      <c r="P246" s="89"/>
    </row>
    <row r="247" spans="2:16" ht="20.100000000000001" customHeight="1">
      <c r="B247" s="152" t="s">
        <v>111</v>
      </c>
      <c r="C247" s="90"/>
      <c r="D247" s="90"/>
      <c r="E247" s="90"/>
      <c r="F247" s="82" t="s">
        <v>2555</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2555</v>
      </c>
      <c r="G249" s="98"/>
      <c r="H249" s="98"/>
      <c r="I249" s="98"/>
      <c r="J249" s="98"/>
      <c r="K249" s="98"/>
      <c r="L249" s="98"/>
      <c r="M249" s="98"/>
      <c r="N249" s="98"/>
      <c r="O249" s="98"/>
      <c r="P249" s="99"/>
    </row>
    <row r="250" spans="2:16" ht="20.100000000000001" customHeight="1">
      <c r="B250" s="306" t="s">
        <v>115</v>
      </c>
      <c r="C250" s="298"/>
      <c r="D250" s="297" t="s">
        <v>116</v>
      </c>
      <c r="E250" s="297"/>
      <c r="F250" s="82" t="s">
        <v>2555</v>
      </c>
      <c r="G250" s="98"/>
      <c r="H250" s="98"/>
      <c r="I250" s="98"/>
      <c r="J250" s="98"/>
      <c r="K250" s="98"/>
      <c r="L250" s="98"/>
      <c r="M250" s="98"/>
      <c r="N250" s="98"/>
      <c r="O250" s="98"/>
      <c r="P250" s="99"/>
    </row>
    <row r="251" spans="2:16" ht="20.100000000000001" customHeight="1">
      <c r="B251" s="306"/>
      <c r="C251" s="298"/>
      <c r="D251" s="297" t="s">
        <v>117</v>
      </c>
      <c r="E251" s="297"/>
      <c r="F251" s="82" t="s">
        <v>2555</v>
      </c>
      <c r="G251" s="98"/>
      <c r="H251" s="98"/>
      <c r="I251" s="98"/>
      <c r="J251" s="98"/>
      <c r="K251" s="98"/>
      <c r="L251" s="98"/>
      <c r="M251" s="98"/>
      <c r="N251" s="98"/>
      <c r="O251" s="98"/>
      <c r="P251" s="99"/>
    </row>
    <row r="252" spans="2:16" ht="20.100000000000001" customHeight="1">
      <c r="B252" s="306"/>
      <c r="C252" s="298"/>
      <c r="D252" s="297" t="s">
        <v>118</v>
      </c>
      <c r="E252" s="297"/>
      <c r="F252" s="82" t="s">
        <v>2555</v>
      </c>
      <c r="G252" s="98"/>
      <c r="H252" s="98"/>
      <c r="I252" s="98"/>
      <c r="J252" s="98"/>
      <c r="K252" s="98"/>
      <c r="L252" s="98"/>
      <c r="M252" s="98"/>
      <c r="N252" s="98"/>
      <c r="O252" s="98"/>
      <c r="P252" s="99"/>
    </row>
    <row r="253" spans="2:16" ht="20.100000000000001" customHeight="1">
      <c r="B253" s="306"/>
      <c r="C253" s="298"/>
      <c r="D253" s="297" t="s">
        <v>119</v>
      </c>
      <c r="E253" s="297"/>
      <c r="F253" s="82" t="s">
        <v>2554</v>
      </c>
      <c r="G253" s="98"/>
      <c r="H253" s="98"/>
      <c r="I253" s="98"/>
      <c r="J253" s="98"/>
      <c r="K253" s="98"/>
      <c r="L253" s="98"/>
      <c r="M253" s="98"/>
      <c r="N253" s="98"/>
      <c r="O253" s="98"/>
      <c r="P253" s="99"/>
    </row>
    <row r="254" spans="2:16" ht="20.100000000000001" customHeight="1">
      <c r="B254" s="306"/>
      <c r="C254" s="298"/>
      <c r="D254" s="297" t="s">
        <v>120</v>
      </c>
      <c r="E254" s="297"/>
      <c r="F254" s="82" t="s">
        <v>2555</v>
      </c>
      <c r="G254" s="98"/>
      <c r="H254" s="98"/>
      <c r="I254" s="98"/>
      <c r="J254" s="98"/>
      <c r="K254" s="98"/>
      <c r="L254" s="98"/>
      <c r="M254" s="98"/>
      <c r="N254" s="98"/>
      <c r="O254" s="98"/>
      <c r="P254" s="99"/>
    </row>
    <row r="255" spans="2:16" ht="20.100000000000001" customHeight="1">
      <c r="B255" s="306"/>
      <c r="C255" s="298"/>
      <c r="D255" s="298" t="s">
        <v>121</v>
      </c>
      <c r="E255" s="298"/>
      <c r="F255" s="82" t="s">
        <v>2555</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t="s">
        <v>2573</v>
      </c>
      <c r="G263" s="88"/>
      <c r="H263" s="88"/>
      <c r="I263" s="88"/>
      <c r="J263" s="88"/>
      <c r="K263" s="88"/>
      <c r="L263" s="88"/>
      <c r="M263" s="88"/>
      <c r="N263" s="88"/>
      <c r="O263" s="88"/>
      <c r="P263" s="89"/>
    </row>
    <row r="264" spans="2:20" ht="60" customHeight="1">
      <c r="B264" s="152" t="s">
        <v>475</v>
      </c>
      <c r="C264" s="90"/>
      <c r="D264" s="90"/>
      <c r="E264" s="90"/>
      <c r="F264" s="87" t="s">
        <v>2574</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2575</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2576</v>
      </c>
      <c r="K270" s="102"/>
      <c r="L270" s="102"/>
      <c r="M270" s="102"/>
      <c r="N270" s="102"/>
      <c r="O270" s="102"/>
      <c r="P270" s="103"/>
    </row>
    <row r="271" spans="2:20" ht="20.100000000000001"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0</v>
      </c>
      <c r="I281" s="98"/>
      <c r="J281" s="159"/>
      <c r="K281" s="81">
        <v>1</v>
      </c>
      <c r="L281" s="81"/>
      <c r="M281" s="81"/>
      <c r="N281" s="81">
        <v>0.5</v>
      </c>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7</v>
      </c>
      <c r="F284" s="244"/>
      <c r="G284" s="244"/>
      <c r="H284" s="82">
        <v>1</v>
      </c>
      <c r="I284" s="98"/>
      <c r="J284" s="159"/>
      <c r="K284" s="81">
        <v>6</v>
      </c>
      <c r="L284" s="81"/>
      <c r="M284" s="81"/>
      <c r="N284" s="81">
        <v>4</v>
      </c>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c r="O289" s="82"/>
      <c r="P289" s="83"/>
    </row>
    <row r="290" spans="2:20" ht="20.100000000000001" customHeight="1">
      <c r="B290" s="152" t="s">
        <v>144</v>
      </c>
      <c r="C290" s="90"/>
      <c r="D290" s="90"/>
      <c r="E290" s="244">
        <f>IF(OR($H$290&lt;&gt;"",$K$290&lt;&gt;""),SUM($H$290,$K$290),"")</f>
        <v>1</v>
      </c>
      <c r="F290" s="244"/>
      <c r="G290" s="244"/>
      <c r="H290" s="82">
        <v>1</v>
      </c>
      <c r="I290" s="98"/>
      <c r="J290" s="159"/>
      <c r="K290" s="81">
        <v>0</v>
      </c>
      <c r="L290" s="81"/>
      <c r="M290" s="81"/>
      <c r="N290" s="81">
        <v>1</v>
      </c>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c r="N301" s="81"/>
      <c r="O301" s="82"/>
      <c r="P301" s="83"/>
    </row>
    <row r="302" spans="2:20" ht="20.100000000000001" customHeight="1">
      <c r="B302" s="152" t="s">
        <v>157</v>
      </c>
      <c r="C302" s="90"/>
      <c r="D302" s="90"/>
      <c r="E302" s="90"/>
      <c r="F302" s="90"/>
      <c r="G302" s="100">
        <f>IF(OR($J$302&lt;&gt;"",$M$302&lt;&gt;""),SUM($J$302,$M$302),"")</f>
        <v>3</v>
      </c>
      <c r="H302" s="138"/>
      <c r="I302" s="101"/>
      <c r="J302" s="81">
        <v>1</v>
      </c>
      <c r="K302" s="81"/>
      <c r="L302" s="81"/>
      <c r="M302" s="81">
        <v>2</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c r="N303" s="81"/>
      <c r="O303" s="82"/>
      <c r="P303" s="83"/>
    </row>
    <row r="304" spans="2:20" ht="20.100000000000001" customHeight="1">
      <c r="B304" s="152" t="s">
        <v>390</v>
      </c>
      <c r="C304" s="90"/>
      <c r="D304" s="90"/>
      <c r="E304" s="90"/>
      <c r="F304" s="90"/>
      <c r="G304" s="100">
        <f>IF(OR($J$304&lt;&gt;"",$M$304&lt;&gt;""),SUM($J$304,$M$304),"")</f>
        <v>4</v>
      </c>
      <c r="H304" s="138"/>
      <c r="I304" s="101"/>
      <c r="J304" s="81">
        <v>0</v>
      </c>
      <c r="K304" s="81"/>
      <c r="L304" s="81"/>
      <c r="M304" s="81">
        <v>4</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1</v>
      </c>
      <c r="G322" s="98"/>
      <c r="H322" s="98"/>
      <c r="I322" s="98"/>
      <c r="J322" s="50" t="s">
        <v>477</v>
      </c>
      <c r="K322" s="82">
        <v>1</v>
      </c>
      <c r="L322" s="98"/>
      <c r="M322" s="98"/>
      <c r="N322" s="98"/>
      <c r="O322" s="98"/>
      <c r="P322" s="37" t="s">
        <v>477</v>
      </c>
    </row>
    <row r="323" spans="2:20" ht="20.100000000000001" customHeight="1" thickBot="1">
      <c r="B323" s="181" t="s">
        <v>138</v>
      </c>
      <c r="C323" s="182"/>
      <c r="D323" s="182"/>
      <c r="E323" s="182"/>
      <c r="F323" s="267">
        <v>6</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2554</v>
      </c>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0</v>
      </c>
      <c r="J344" s="28">
        <v>0</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0</v>
      </c>
      <c r="J345" s="28">
        <v>1</v>
      </c>
      <c r="K345" s="28">
        <v>0</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0</v>
      </c>
      <c r="J346" s="28">
        <v>0</v>
      </c>
      <c r="K346" s="28">
        <v>0</v>
      </c>
      <c r="L346" s="28">
        <v>0</v>
      </c>
      <c r="M346" s="28">
        <v>0</v>
      </c>
      <c r="N346" s="28">
        <v>0</v>
      </c>
      <c r="O346" s="28">
        <v>0</v>
      </c>
      <c r="P346" s="28">
        <v>0</v>
      </c>
      <c r="Q346" s="12"/>
    </row>
    <row r="347" spans="2:20" ht="20.100000000000001" customHeight="1">
      <c r="B347" s="350"/>
      <c r="C347" s="351"/>
      <c r="D347" s="237" t="s">
        <v>184</v>
      </c>
      <c r="E347" s="220"/>
      <c r="F347" s="221"/>
      <c r="G347" s="346">
        <v>0</v>
      </c>
      <c r="H347" s="346">
        <v>0</v>
      </c>
      <c r="I347" s="346">
        <v>0</v>
      </c>
      <c r="J347" s="346">
        <v>0</v>
      </c>
      <c r="K347" s="346">
        <v>0</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0</v>
      </c>
      <c r="I349" s="346">
        <v>3</v>
      </c>
      <c r="J349" s="346">
        <v>0</v>
      </c>
      <c r="K349" s="346">
        <v>0</v>
      </c>
      <c r="L349" s="346">
        <v>0</v>
      </c>
      <c r="M349" s="346">
        <v>0</v>
      </c>
      <c r="N349" s="346">
        <v>0</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1</v>
      </c>
      <c r="J351" s="346">
        <v>0</v>
      </c>
      <c r="K351" s="346">
        <v>0</v>
      </c>
      <c r="L351" s="346">
        <v>0</v>
      </c>
      <c r="M351" s="346">
        <v>0</v>
      </c>
      <c r="N351" s="346">
        <v>0</v>
      </c>
      <c r="O351" s="346">
        <v>0</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3</v>
      </c>
      <c r="J353" s="28">
        <v>0</v>
      </c>
      <c r="K353" s="28"/>
      <c r="L353" s="28"/>
      <c r="M353" s="28"/>
      <c r="N353" s="28"/>
      <c r="O353" s="28"/>
      <c r="P353" s="28"/>
      <c r="Q353" s="12"/>
    </row>
    <row r="354" spans="1:20" ht="20.100000000000001" customHeight="1" thickBot="1">
      <c r="B354" s="181" t="s">
        <v>188</v>
      </c>
      <c r="C354" s="182"/>
      <c r="D354" s="182"/>
      <c r="E354" s="182"/>
      <c r="F354" s="182"/>
      <c r="G354" s="182"/>
      <c r="H354" s="267" t="s">
        <v>2554</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t="s">
        <v>2563</v>
      </c>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15</v>
      </c>
      <c r="K369" s="98"/>
      <c r="L369" s="98"/>
      <c r="M369" s="140" t="s">
        <v>444</v>
      </c>
      <c r="N369" s="140"/>
      <c r="O369" s="140"/>
      <c r="P369" s="200"/>
      <c r="S369" s="15" t="str">
        <f>IF(F367=MST!CI6,IF(J369="","未記入",""),"")</f>
        <v/>
      </c>
    </row>
    <row r="370" spans="2:20" ht="120" customHeight="1">
      <c r="B370" s="306" t="s">
        <v>196</v>
      </c>
      <c r="C370" s="90"/>
      <c r="D370" s="90" t="s">
        <v>197</v>
      </c>
      <c r="E370" s="90"/>
      <c r="F370" s="87" t="s">
        <v>2581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2582</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2583</v>
      </c>
      <c r="J375" s="81"/>
      <c r="K375" s="81"/>
      <c r="L375" s="81"/>
      <c r="M375" s="82" t="s">
        <v>2584</v>
      </c>
      <c r="N375" s="98"/>
      <c r="O375" s="98"/>
      <c r="P375" s="99"/>
    </row>
    <row r="376" spans="2:20" ht="20.100000000000001" customHeight="1">
      <c r="B376" s="152"/>
      <c r="C376" s="90"/>
      <c r="D376" s="90"/>
      <c r="E376" s="232" t="s">
        <v>210</v>
      </c>
      <c r="F376" s="140"/>
      <c r="G376" s="140"/>
      <c r="H376" s="141"/>
      <c r="I376" s="82">
        <v>95</v>
      </c>
      <c r="J376" s="98"/>
      <c r="K376" s="98"/>
      <c r="L376" s="55" t="s">
        <v>480</v>
      </c>
      <c r="M376" s="82">
        <v>90</v>
      </c>
      <c r="N376" s="98"/>
      <c r="O376" s="98"/>
      <c r="P376" s="40" t="s">
        <v>480</v>
      </c>
    </row>
    <row r="377" spans="2:20" ht="20.100000000000001" customHeight="1">
      <c r="B377" s="152" t="s">
        <v>45</v>
      </c>
      <c r="C377" s="90"/>
      <c r="D377" s="90"/>
      <c r="E377" s="232" t="s">
        <v>211</v>
      </c>
      <c r="F377" s="140"/>
      <c r="G377" s="140"/>
      <c r="H377" s="141"/>
      <c r="I377" s="82">
        <v>13.38</v>
      </c>
      <c r="J377" s="98"/>
      <c r="K377" s="98"/>
      <c r="L377" s="55" t="s">
        <v>472</v>
      </c>
      <c r="M377" s="82">
        <v>13.38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94000</v>
      </c>
      <c r="J383" s="98"/>
      <c r="K383" s="98"/>
      <c r="L383" s="50" t="s">
        <v>481</v>
      </c>
      <c r="M383" s="82">
        <v>94000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40000</v>
      </c>
      <c r="J386" s="98"/>
      <c r="K386" s="98"/>
      <c r="L386" s="50" t="s">
        <v>481</v>
      </c>
      <c r="M386" s="82">
        <v>40000</v>
      </c>
      <c r="N386" s="98"/>
      <c r="O386" s="98"/>
      <c r="P386" s="37" t="s">
        <v>481</v>
      </c>
    </row>
    <row r="387" spans="2:20" ht="20.100000000000001" customHeight="1">
      <c r="B387" s="152"/>
      <c r="C387" s="374"/>
      <c r="D387" s="374"/>
      <c r="E387" s="232" t="s">
        <v>217</v>
      </c>
      <c r="F387" s="140"/>
      <c r="G387" s="140"/>
      <c r="H387" s="141"/>
      <c r="I387" s="82">
        <v>0</v>
      </c>
      <c r="J387" s="98"/>
      <c r="K387" s="98"/>
      <c r="L387" s="50" t="s">
        <v>481</v>
      </c>
      <c r="M387" s="82">
        <v>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23000</v>
      </c>
      <c r="J389" s="98"/>
      <c r="K389" s="98"/>
      <c r="L389" s="50" t="s">
        <v>481</v>
      </c>
      <c r="M389" s="82">
        <v>23000</v>
      </c>
      <c r="N389" s="98"/>
      <c r="O389" s="98"/>
      <c r="P389" s="37" t="s">
        <v>481</v>
      </c>
    </row>
    <row r="390" spans="2:20" ht="20.100000000000001" customHeight="1">
      <c r="B390" s="152"/>
      <c r="C390" s="374"/>
      <c r="D390" s="374"/>
      <c r="E390" s="232" t="s">
        <v>71</v>
      </c>
      <c r="F390" s="140"/>
      <c r="G390" s="140"/>
      <c r="H390" s="141"/>
      <c r="I390" s="82">
        <v>3000</v>
      </c>
      <c r="J390" s="98"/>
      <c r="K390" s="98"/>
      <c r="L390" s="50" t="s">
        <v>481</v>
      </c>
      <c r="M390" s="82">
        <v>3000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2586</v>
      </c>
      <c r="H400" s="88"/>
      <c r="I400" s="88"/>
      <c r="J400" s="88"/>
      <c r="K400" s="88"/>
      <c r="L400" s="88"/>
      <c r="M400" s="88"/>
      <c r="N400" s="88"/>
      <c r="O400" s="88"/>
      <c r="P400" s="89"/>
    </row>
    <row r="401" spans="2:20" ht="120" customHeight="1">
      <c r="B401" s="139" t="s">
        <v>216</v>
      </c>
      <c r="C401" s="140"/>
      <c r="D401" s="140"/>
      <c r="E401" s="140"/>
      <c r="F401" s="141"/>
      <c r="G401" s="87" t="s">
        <v>2587</v>
      </c>
      <c r="H401" s="88"/>
      <c r="I401" s="88"/>
      <c r="J401" s="88"/>
      <c r="K401" s="88"/>
      <c r="L401" s="88"/>
      <c r="M401" s="88"/>
      <c r="N401" s="88"/>
      <c r="O401" s="88"/>
      <c r="P401" s="89"/>
    </row>
    <row r="402" spans="2:20" ht="120" customHeight="1">
      <c r="B402" s="139" t="s">
        <v>219</v>
      </c>
      <c r="C402" s="140"/>
      <c r="D402" s="140"/>
      <c r="E402" s="140"/>
      <c r="F402" s="141"/>
      <c r="G402" s="87" t="s">
        <v>2588</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11</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c r="I434" s="98"/>
      <c r="J434" s="98"/>
      <c r="K434" s="98"/>
      <c r="L434" s="98"/>
      <c r="M434" s="98"/>
      <c r="N434" s="98"/>
      <c r="O434" s="98"/>
      <c r="P434" s="37" t="s">
        <v>479</v>
      </c>
    </row>
    <row r="435" spans="2:16" ht="20.100000000000001" customHeight="1">
      <c r="B435" s="152"/>
      <c r="C435" s="90"/>
      <c r="D435" s="90" t="s">
        <v>249</v>
      </c>
      <c r="E435" s="90"/>
      <c r="F435" s="90"/>
      <c r="G435" s="90"/>
      <c r="H435" s="82">
        <v>16</v>
      </c>
      <c r="I435" s="98"/>
      <c r="J435" s="98"/>
      <c r="K435" s="98"/>
      <c r="L435" s="98"/>
      <c r="M435" s="98"/>
      <c r="N435" s="98"/>
      <c r="O435" s="98"/>
      <c r="P435" s="37" t="s">
        <v>479</v>
      </c>
    </row>
    <row r="436" spans="2:16" ht="20.100000000000001" customHeight="1">
      <c r="B436" s="396" t="s">
        <v>242</v>
      </c>
      <c r="C436" s="397"/>
      <c r="D436" s="90" t="s">
        <v>250</v>
      </c>
      <c r="E436" s="90"/>
      <c r="F436" s="90"/>
      <c r="G436" s="90"/>
      <c r="H436" s="82">
        <v>1</v>
      </c>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3</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3</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v>5</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89.75</v>
      </c>
      <c r="I452" s="147"/>
      <c r="J452" s="147"/>
      <c r="K452" s="147"/>
      <c r="L452" s="147"/>
      <c r="M452" s="147"/>
      <c r="N452" s="147"/>
      <c r="O452" s="147"/>
      <c r="P452" s="49" t="s">
        <v>485</v>
      </c>
    </row>
    <row r="453" spans="2:20" ht="20.100000000000001" customHeight="1">
      <c r="B453" s="152" t="s">
        <v>266</v>
      </c>
      <c r="C453" s="90"/>
      <c r="D453" s="90"/>
      <c r="E453" s="90"/>
      <c r="F453" s="90"/>
      <c r="G453" s="90"/>
      <c r="H453" s="82">
        <v>16</v>
      </c>
      <c r="I453" s="98"/>
      <c r="J453" s="98"/>
      <c r="K453" s="98"/>
      <c r="L453" s="98"/>
      <c r="M453" s="98"/>
      <c r="N453" s="98"/>
      <c r="O453" s="98"/>
      <c r="P453" s="37" t="s">
        <v>477</v>
      </c>
    </row>
    <row r="454" spans="2:20" ht="20.100000000000001" customHeight="1">
      <c r="B454" s="152" t="s">
        <v>267</v>
      </c>
      <c r="C454" s="90"/>
      <c r="D454" s="90"/>
      <c r="E454" s="90"/>
      <c r="F454" s="90"/>
      <c r="G454" s="90"/>
      <c r="H454" s="82">
        <v>88</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0</v>
      </c>
      <c r="I461" s="98"/>
      <c r="J461" s="98"/>
      <c r="K461" s="98"/>
      <c r="L461" s="98"/>
      <c r="M461" s="98"/>
      <c r="N461" s="98"/>
      <c r="O461" s="98"/>
      <c r="P461" s="37" t="s">
        <v>479</v>
      </c>
    </row>
    <row r="462" spans="2:20" ht="20.100000000000001" customHeight="1">
      <c r="B462" s="414"/>
      <c r="C462" s="415"/>
      <c r="D462" s="415"/>
      <c r="E462" s="90" t="s">
        <v>415</v>
      </c>
      <c r="F462" s="90"/>
      <c r="G462" s="90"/>
      <c r="H462" s="82">
        <v>0</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c r="I474" s="88"/>
      <c r="J474" s="88"/>
      <c r="K474" s="88"/>
      <c r="L474" s="88"/>
      <c r="M474" s="88"/>
      <c r="N474" s="88"/>
      <c r="O474" s="88"/>
      <c r="P474" s="89"/>
    </row>
    <row r="475" spans="1:20" ht="20.100000000000001" customHeight="1">
      <c r="B475" s="408"/>
      <c r="C475" s="232" t="s">
        <v>14</v>
      </c>
      <c r="D475" s="140"/>
      <c r="E475" s="140"/>
      <c r="F475" s="140"/>
      <c r="G475" s="141"/>
      <c r="H475" s="228"/>
      <c r="I475" s="229"/>
      <c r="J475" s="35" t="s">
        <v>469</v>
      </c>
      <c r="K475" s="229"/>
      <c r="L475" s="229"/>
      <c r="M475" s="35" t="s">
        <v>469</v>
      </c>
      <c r="N475" s="229"/>
      <c r="O475" s="229"/>
      <c r="P475" s="230"/>
    </row>
    <row r="476" spans="1:20" ht="20.100000000000001" customHeight="1">
      <c r="B476" s="408"/>
      <c r="C476" s="78" t="s">
        <v>280</v>
      </c>
      <c r="D476" s="79"/>
      <c r="E476" s="80"/>
      <c r="F476" s="245" t="s">
        <v>281</v>
      </c>
      <c r="G476" s="247"/>
      <c r="H476" s="23"/>
      <c r="I476" s="35" t="s">
        <v>486</v>
      </c>
      <c r="J476" s="24"/>
      <c r="K476" s="35" t="s">
        <v>487</v>
      </c>
      <c r="L476" s="56" t="s">
        <v>435</v>
      </c>
      <c r="M476" s="24"/>
      <c r="N476" s="35" t="s">
        <v>486</v>
      </c>
      <c r="O476" s="24"/>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2589</v>
      </c>
      <c r="I481" s="88"/>
      <c r="J481" s="88"/>
      <c r="K481" s="88"/>
      <c r="L481" s="88"/>
      <c r="M481" s="88"/>
      <c r="N481" s="88"/>
      <c r="O481" s="88"/>
      <c r="P481" s="89"/>
    </row>
    <row r="482" spans="2:16" ht="20.100000000000001" customHeight="1">
      <c r="B482" s="419"/>
      <c r="C482" s="232" t="s">
        <v>14</v>
      </c>
      <c r="D482" s="140"/>
      <c r="E482" s="140"/>
      <c r="F482" s="140"/>
      <c r="G482" s="141"/>
      <c r="H482" s="228" t="s">
        <v>2533</v>
      </c>
      <c r="I482" s="229"/>
      <c r="J482" s="35" t="s">
        <v>469</v>
      </c>
      <c r="K482" s="229" t="s">
        <v>2534</v>
      </c>
      <c r="L482" s="229"/>
      <c r="M482" s="35" t="s">
        <v>469</v>
      </c>
      <c r="N482" s="229" t="s">
        <v>2535</v>
      </c>
      <c r="O482" s="229"/>
      <c r="P482" s="230"/>
    </row>
    <row r="483" spans="2:16" ht="20.100000000000001" customHeight="1">
      <c r="B483" s="419"/>
      <c r="C483" s="237" t="s">
        <v>280</v>
      </c>
      <c r="D483" s="220"/>
      <c r="E483" s="221"/>
      <c r="F483" s="245" t="s">
        <v>281</v>
      </c>
      <c r="G483" s="247"/>
      <c r="H483" s="23">
        <v>9</v>
      </c>
      <c r="I483" s="35" t="s">
        <v>486</v>
      </c>
      <c r="J483" s="24"/>
      <c r="K483" s="35" t="s">
        <v>487</v>
      </c>
      <c r="L483" s="56" t="s">
        <v>435</v>
      </c>
      <c r="M483" s="24">
        <v>18</v>
      </c>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2590</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2591</v>
      </c>
      <c r="I488" s="88"/>
      <c r="J488" s="88"/>
      <c r="K488" s="88"/>
      <c r="L488" s="88"/>
      <c r="M488" s="88"/>
      <c r="N488" s="88"/>
      <c r="O488" s="88"/>
      <c r="P488" s="89"/>
    </row>
    <row r="489" spans="2:16" ht="20.100000000000001" customHeight="1">
      <c r="B489" s="419"/>
      <c r="C489" s="232" t="s">
        <v>14</v>
      </c>
      <c r="D489" s="140"/>
      <c r="E489" s="140"/>
      <c r="F489" s="140"/>
      <c r="G489" s="141"/>
      <c r="H489" s="228" t="s">
        <v>2533</v>
      </c>
      <c r="I489" s="229"/>
      <c r="J489" s="35" t="s">
        <v>469</v>
      </c>
      <c r="K489" s="229" t="s">
        <v>2592</v>
      </c>
      <c r="L489" s="229"/>
      <c r="M489" s="35" t="s">
        <v>469</v>
      </c>
      <c r="N489" s="229" t="s">
        <v>2593</v>
      </c>
      <c r="O489" s="229"/>
      <c r="P489" s="230"/>
    </row>
    <row r="490" spans="2:16" ht="20.100000000000001" customHeight="1">
      <c r="B490" s="419"/>
      <c r="C490" s="237" t="s">
        <v>280</v>
      </c>
      <c r="D490" s="220"/>
      <c r="E490" s="221"/>
      <c r="F490" s="245" t="s">
        <v>281</v>
      </c>
      <c r="G490" s="247"/>
      <c r="H490" s="23">
        <v>9</v>
      </c>
      <c r="I490" s="35" t="s">
        <v>486</v>
      </c>
      <c r="J490" s="24">
        <v>0</v>
      </c>
      <c r="K490" s="35" t="s">
        <v>487</v>
      </c>
      <c r="L490" s="56" t="s">
        <v>435</v>
      </c>
      <c r="M490" s="24">
        <v>17</v>
      </c>
      <c r="N490" s="35" t="s">
        <v>486</v>
      </c>
      <c r="O490" s="24">
        <v>45</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t="s">
        <v>2594</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2554</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2595</v>
      </c>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2595</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2554</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2554</v>
      </c>
      <c r="M560" s="98"/>
      <c r="N560" s="98"/>
      <c r="O560" s="98"/>
      <c r="P560" s="99"/>
      <c r="Q560" s="2"/>
      <c r="R560" s="2"/>
      <c r="S560" s="15" t="str">
        <f t="shared" si="4"/>
        <v/>
      </c>
      <c r="T560" s="69"/>
      <c r="U560" s="2"/>
      <c r="V560" s="2"/>
    </row>
    <row r="561" spans="2:20" ht="20.100000000000001" customHeight="1">
      <c r="B561" s="306" t="s">
        <v>296</v>
      </c>
      <c r="C561" s="90"/>
      <c r="D561" s="90"/>
      <c r="E561" s="90"/>
      <c r="F561" s="82" t="s">
        <v>2554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2598</v>
      </c>
      <c r="K563" s="102"/>
      <c r="L563" s="102"/>
      <c r="M563" s="102"/>
      <c r="N563" s="102"/>
      <c r="O563" s="102"/>
      <c r="P563" s="103"/>
    </row>
    <row r="564" spans="2:20" ht="27.75" customHeight="1">
      <c r="B564" s="219" t="s">
        <v>297</v>
      </c>
      <c r="C564" s="220"/>
      <c r="D564" s="220"/>
      <c r="E564" s="221"/>
      <c r="F564" s="389" t="s">
        <v>2554</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2555</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okanoakariya@gmail.com</cp:lastModifiedBy>
  <cp:lastPrinted>2021-03-04T10:23:32Z</cp:lastPrinted>
  <dcterms:created xsi:type="dcterms:W3CDTF">2020-12-23T05:28:24Z</dcterms:created>
  <dcterms:modified xsi:type="dcterms:W3CDTF">2025-09-14T05:28:20Z</dcterms:modified>
</cp:coreProperties>
</file>