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CHERRY\Desktop\"/>
    </mc:Choice>
  </mc:AlternateContent>
  <xr:revisionPtr revIDLastSave="0" documentId="13_ncr:1_{01E8D8B8-35CF-4C8C-8CC0-E8A7D80D29C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<sst xmlns="http://schemas.openxmlformats.org/spreadsheetml/2006/main" count="3057" uniqueCount="2584">
  <si>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</si>
  <si>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</si>
  <si>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</si>
  <si>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</si>
  <si>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</si>
  <si>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</si>
  <si>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</si>
  <si>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</si>
  <si>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</si>
  <si>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</si>
  <si>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</si>
  <si>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</si>
  <si>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</si>
  <si>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</si>
  <si>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</si>
  <si>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</si>
  <si>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</si>
  <si>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</si>
  <si>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</si>
  <si>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</si>
  <si>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</si>
  <si>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</si>
  <si>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</si>
  <si>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</si>
  <si>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</si>
  <si>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</si>
  <si>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</si>
  <si>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</si>
  <si>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</si>
  <si>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</si>
  <si>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</si>
  <si>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</si>
  <si>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</si>
  <si>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</si>
  <si>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</si>
  <si>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</si>
  <si>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</si>
  <si>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</si>
  <si>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</si>
  <si>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</si>
  <si>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</si>
  <si>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</si>
  <si>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</si>
  <si>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</si>
  <si>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</si>
  <si>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</si>
  <si>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</si>
  <si>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</si>
  <si>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</si>
  <si>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</si>
  <si>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</si>
  <si>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</si>
  <si>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</si>
  <si>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</si>
  <si>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</si>
  <si>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</si>
  <si>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</si>
  <si>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</si>
  <si>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</si>
  <si>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</si>
  <si>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</si>
  <si>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</si>
  <si>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</si>
  <si>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</si>
  <si>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</si>
  <si>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</si>
  <si>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</si>
  <si>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</si>
  <si>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</si>
  <si>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</si>
  <si>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</si>
  <si>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</si>
  <si>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</si>
  <si>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</si>
  <si>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</si>
  <si>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</si>
  <si>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</si>
  <si>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</si>
  <si>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</si>
  <si>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</si>
  <si>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</si>
  <si>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</si>
  <si>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</si>
  <si>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</si>
  <si>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</si>
  <si>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</si>
  <si>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</si>
  <si>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</si>
  <si>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</si>
  <si>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</si>
  <si>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</si>
  <si>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</si>
  <si>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</si>
  <si>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</si>
  <si>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</si>
  <si>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</si>
  <si>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</si>
  <si>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</si>
  <si>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</si>
  <si>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</si>
  <si>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</si>
  <si>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</si>
  <si>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</si>
  <si>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</si>
  <si>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</si>
  <si>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</si>
  <si>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</si>
  <si>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</si>
  <si>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</si>
  <si>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</si>
  <si>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</si>
  <si>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</si>
  <si>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</si>
  <si>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</si>
  <si>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</si>
  <si>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</si>
  <si>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</si>
  <si>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</si>
  <si>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</si>
  <si>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</si>
  <si>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</si>
  <si>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</si>
  <si>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</si>
  <si>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</si>
  <si>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</si>
  <si>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</si>
  <si>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</si>
  <si>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</si>
  <si>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</si>
  <si>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</si>
  <si>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</si>
  <si>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</si>
  <si>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</si>
  <si>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</si>
  <si>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</si>
  <si>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</si>
  <si>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</si>
  <si>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</si>
  <si>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</si>
  <si>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</si>
  <si>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</si>
  <si>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</si>
  <si>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</si>
  <si>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</si>
  <si>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</si>
  <si>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</si>
  <si>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</si>
  <si>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</si>
  <si>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</si>
  <si>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</si>
  <si>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</si>
  <si>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</si>
  <si>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</si>
  <si>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</si>
  <si>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</si>
  <si>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</si>
  <si>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</si>
  <si>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</si>
  <si>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</si>
  <si>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</si>
  <si>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</si>
  <si>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</si>
  <si>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</si>
  <si>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</si>
  <si>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</si>
  <si>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</si>
  <si>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</si>
  <si>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</si>
  <si>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</si>
  <si>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</si>
  <si>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</si>
  <si>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</si>
  <si>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</si>
  <si>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</si>
  <si>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</si>
  <si>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</si>
  <si>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</si>
  <si>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</si>
  <si>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</si>
  <si>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</si>
  <si>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</si>
  <si>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</si>
  <si>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</si>
  <si>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</si>
  <si>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</si>
  <si>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</si>
  <si>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</si>
  <si>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</si>
  <si>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</si>
  <si>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</si>
  <si>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</si>
  <si>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</si>
  <si>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</si>
  <si>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</si>
  <si>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</si>
  <si>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</si>
  <si>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</si>
  <si>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</si>
  <si>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</si>
  <si>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</si>
  <si>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</si>
  <si>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</si>
  <si>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</si>
  <si>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</si>
  <si>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</si>
  <si>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</si>
  <si>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</si>
  <si>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</si>
  <si>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</si>
  <si>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</si>
  <si>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</si>
  <si>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</si>
  <si>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</si>
  <si>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</si>
  <si>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</si>
  <si>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</si>
  <si>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</si>
  <si>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</si>
  <si>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</si>
  <si>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</si>
  <si>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</si>
  <si>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</si>
  <si>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</si>
  <si>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</si>
  <si>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</si>
  <si>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</si>
  <si>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</si>
  <si>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</si>
  <si>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</si>
  <si>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</si>
  <si>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</si>
  <si>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</si>
  <si>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</si>
  <si>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</si>
  <si>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</si>
  <si>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</si>
  <si>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</si>
  <si>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</si>
  <si>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</si>
  <si>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</si>
  <si>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</si>
  <si>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</si>
  <si>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</si>
  <si>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</si>
  <si>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</si>
  <si>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</si>
  <si>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</si>
  <si>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</si>
  <si>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</si>
  <si>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</si>
  <si>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</si>
  <si>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</si>
  <si>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</si>
  <si>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</si>
  <si>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</si>
  <si>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</si>
  <si>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</si>
  <si>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</si>
  <si>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</si>
  <si>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</si>
  <si>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</si>
  <si>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</si>
  <si>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</si>
  <si>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</si>
  <si>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</si>
  <si>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</si>
  <si>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</si>
  <si>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</si>
  <si>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</si>
  <si>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</si>
  <si>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</si>
  <si>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</si>
  <si>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</si>
  <si>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</si>
  <si>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</si>
  <si>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</si>
  <si>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</si>
  <si>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</si>
  <si>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</si>
  <si>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</si>
  <si>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</si>
  <si>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</si>
  <si>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</si>
  <si>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</si>
  <si>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</si>
  <si>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</si>
  <si>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</si>
  <si>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</si>
  <si>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</si>
  <si>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</si>
  <si>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</si>
  <si>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</si>
  <si>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</si>
  <si>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</si>
  <si>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</si>
  <si>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</si>
  <si>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</si>
  <si>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</si>
  <si>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</si>
  <si>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</si>
  <si>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</si>
  <si>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</si>
  <si>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</si>
  <si>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</si>
  <si>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</si>
  <si>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</si>
  <si>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</si>
  <si>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</si>
  <si>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</si>
  <si>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</si>
  <si>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</si>
  <si>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</si>
  <si>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</si>
  <si>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</si>
  <si>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</si>
  <si>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</si>
  <si>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</si>
  <si>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</si>
  <si>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</si>
  <si>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</si>
  <si>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</si>
  <si>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</si>
  <si>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</si>
  <si>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</si>
  <si>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</si>
  <si>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</si>
  <si>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</si>
  <si>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</si>
  <si>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</si>
  <si>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</si>
  <si>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</si>
  <si>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</si>
  <si>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</si>
  <si>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</si>
  <si>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</si>
  <si>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</si>
  <si>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</si>
  <si>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</si>
  <si>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</si>
  <si>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</si>
  <si>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</si>
  <si>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</si>
  <si>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</si>
  <si>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</si>
  <si>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</si>
  <si>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</si>
  <si>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</si>
  <si>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</si>
  <si>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</si>
  <si>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</si>
  <si>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</si>
  <si>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</si>
  <si>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</si>
  <si>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</si>
  <si>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</si>
  <si>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</si>
  <si>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</si>
  <si>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</si>
  <si>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</si>
  <si>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</si>
  <si>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</si>
  <si>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</si>
  <si>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</si>
  <si>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</si>
  <si>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</si>
  <si>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</si>
  <si>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</si>
  <si>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</si>
  <si>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</si>
  <si>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</si>
  <si>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</si>
  <si>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</si>
  <si>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</si>
  <si>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</si>
  <si>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</si>
  <si>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</si>
  <si>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</si>
  <si>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</si>
  <si>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</si>
  <si>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</si>
  <si>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</si>
  <si>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</si>
  <si>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</si>
  <si>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</si>
  <si>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</si>
  <si>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</si>
  <si>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</si>
  <si>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</si>
  <si>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</si>
  <si>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</si>
  <si>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</si>
  <si>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</si>
  <si>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</si>
  <si>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</si>
  <si>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</si>
  <si>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</si>
  <si>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</si>
  <si>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</si>
  <si>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</si>
  <si>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</si>
  <si>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</si>
  <si>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</si>
  <si>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</si>
  <si>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</si>
  <si>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</si>
  <si>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</si>
  <si>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</si>
  <si>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</si>
  <si>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</si>
  <si>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</si>
  <si>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</si>
  <si>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</si>
  <si>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</si>
  <si>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</si>
  <si>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</si>
  <si>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</si>
  <si>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</si>
  <si>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</si>
  <si>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</si>
  <si>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</si>
  <si>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</si>
  <si>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</si>
  <si>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</si>
  <si>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</si>
  <si>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</si>
  <si>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</si>
  <si>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</si>
  <si>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</si>
  <si>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</si>
  <si>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</si>
  <si>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</si>
  <si>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</si>
  <si>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</si>
  <si>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</si>
  <si>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</si>
  <si>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</si>
  <si>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</si>
  <si>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</si>
  <si>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</si>
  <si>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</si>
  <si>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</si>
  <si>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</si>
  <si>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</si>
  <si>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</si>
  <si>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</si>
  <si>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</si>
  <si>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</si>
  <si>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</si>
  <si>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</si>
  <si>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</si>
  <si>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</si>
  <si>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</si>
  <si>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</si>
  <si>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</si>
  <si>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</si>
  <si>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</si>
  <si>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</si>
  <si>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</si>
  <si>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</si>
  <si>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</si>
  <si>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</si>
  <si>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</si>
  <si>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</si>
  <si>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</si>
  <si>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</si>
  <si>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</si>
  <si>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</si>
  <si>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</si>
  <si>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</si>
  <si>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</si>
  <si>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</si>
  <si>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</si>
  <si>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</si>
  <si>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</si>
  <si>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</si>
  <si>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</si>
  <si>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</si>
  <si>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</si>
  <si>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</si>
  <si>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</si>
  <si>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</si>
  <si>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</si>
  <si>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</si>
  <si>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</si>
  <si>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</si>
  <si>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</si>
  <si>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</si>
  <si>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</si>
  <si>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</si>
  <si>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</si>
  <si>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</si>
  <si>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</si>
  <si>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</si>
  <si>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</si>
  <si>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</si>
  <si>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</si>
  <si>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</si>
  <si>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</si>
  <si>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</si>
  <si>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</si>
  <si>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</si>
  <si>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</si>
  <si>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</si>
  <si>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</si>
  <si>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</si>
  <si>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</si>
  <si>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</si>
  <si>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</si>
  <si>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</si>
  <si>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</si>
  <si>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</si>
  <si>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</si>
  <si>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</si>
  <si>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</si>
  <si>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</si>
  <si>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</si>
  <si>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</si>
  <si>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</si>
  <si>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</si>
  <si>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</si>
  <si>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</si>
  <si>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</si>
  <si>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</si>
  <si>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</si>
  <si>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</si>
  <si>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</si>
  <si>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</si>
  <si>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</si>
  <si>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</si>
  <si>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</si>
  <si>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</si>
  <si>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</si>
  <si>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</si>
  <si>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</si>
  <si>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</si>
  <si>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</si>
  <si>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</si>
  <si>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</si>
  <si>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</si>
  <si>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</si>
  <si>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</si>
  <si>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</si>
  <si>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</si>
  <si>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</si>
  <si>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</si>
  <si>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</si>
  <si>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</si>
  <si>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</si>
  <si>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</si>
  <si>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</si>
  <si>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</si>
  <si>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</si>
  <si>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</si>
  <si>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</si>
  <si>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</si>
  <si>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</si>
  <si>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</si>
  <si>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</si>
  <si>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</si>
  <si>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</si>
  <si>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</si>
  <si>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</si>
  <si>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</si>
  <si>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</si>
  <si>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</si>
  <si>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</si>
  <si>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</si>
  <si>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</si>
  <si>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</si>
  <si>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</si>
  <si>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</si>
  <si>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</si>
  <si>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</si>
  <si>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</si>
  <si>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</si>
  <si>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</si>
  <si>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</si>
  <si>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</si>
  <si>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</si>
  <si>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</si>
  <si>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</si>
  <si>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</si>
  <si>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</si>
  <si>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</si>
  <si>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</si>
  <si>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</si>
  <si>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</si>
  <si>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</si>
  <si>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</si>
  <si>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</si>
  <si>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</si>
  <si>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</si>
  <si>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</si>
  <si>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</si>
  <si>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</si>
  <si>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</si>
  <si>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</si>
  <si>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</si>
  <si>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</si>
  <si>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</si>
  <si>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</si>
  <si>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</si>
  <si>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</si>
  <si>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</si>
  <si>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</si>
  <si>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</si>
  <si>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</si>
  <si>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</si>
  <si>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</si>
  <si>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</si>
  <si>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</si>
  <si>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</si>
  <si>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</si>
  <si>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</si>
  <si>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</si>
  <si>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</si>
  <si>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</si>
  <si>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</si>
  <si>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</si>
  <si>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</si>
  <si>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</si>
  <si>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</si>
  <si>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</si>
  <si>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</si>
  <si>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</si>
  <si>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</si>
  <si>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</si>
  <si>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</si>
  <si>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</si>
  <si>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</si>
  <si>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</si>
  <si>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</si>
  <si>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</si>
  <si>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</si>
  <si>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</si>
  <si>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</si>
  <si>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</si>
  <si>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</si>
  <si>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</si>
  <si>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</si>
  <si>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</si>
  <si>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</si>
  <si>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</si>
  <si>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</si>
  <si>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</si>
  <si>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</si>
  <si>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</si>
  <si>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</si>
  <si>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</si>
  <si>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</si>
  <si>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</si>
  <si>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</si>
  <si>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</si>
  <si>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</si>
  <si>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</si>
  <si>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</si>
  <si>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</si>
  <si>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</si>
  <si>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</si>
  <si>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</si>
  <si>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</si>
  <si>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</si>
  <si>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</si>
  <si>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</si>
  <si>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</si>
  <si>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</si>
  <si>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</si>
  <si>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</si>
  <si>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</si>
  <si>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</si>
  <si>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</si>
  <si>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</si>
  <si>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</si>
  <si>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</si>
  <si>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</si>
  <si>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</si>
  <si>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</si>
  <si>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</si>
  <si>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</si>
  <si>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</si>
  <si>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</si>
  <si>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</si>
  <si>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</si>
  <si>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</si>
  <si>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</si>
  <si>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</si>
  <si>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</si>
  <si>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</si>
  <si>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</si>
  <si>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</si>
  <si>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</si>
  <si>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</si>
  <si>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</si>
  <si>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</si>
  <si>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</si>
  <si>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</si>
  <si>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</si>
  <si>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</si>
  <si>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</si>
  <si>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</si>
  <si>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</si>
  <si>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</si>
  <si>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</si>
  <si>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</si>
  <si>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</si>
  <si>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</si>
  <si>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</si>
  <si>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</si>
  <si>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</si>
  <si>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</si>
  <si>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</si>
  <si>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</si>
  <si>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</si>
  <si>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</si>
  <si>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</si>
  <si>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</si>
  <si>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</si>
  <si>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</si>
  <si>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</si>
  <si>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</si>
  <si>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</si>
  <si>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</si>
  <si>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</si>
  <si>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</si>
  <si>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</si>
  <si>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</si>
  <si>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</si>
  <si>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</si>
  <si>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</si>
  <si>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</si>
  <si>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</si>
  <si>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</si>
  <si>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</si>
  <si>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</si>
  <si>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</si>
  <si>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</si>
  <si>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</si>
  <si>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</si>
  <si>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</si>
  <si>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</si>
  <si>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</si>
  <si>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</si>
  <si>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</si>
  <si>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</si>
  <si>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</si>
  <si>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</si>
  <si>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</si>
  <si>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</si>
  <si>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</si>
  <si>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</si>
  <si>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</si>
  <si>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</si>
  <si>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</si>
  <si>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</si>
  <si>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</si>
  <si>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</si>
  <si>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</si>
  <si>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</si>
  <si>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</si>
  <si>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</si>
  <si>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</si>
  <si>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</si>
  <si>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</si>
  <si>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</si>
  <si>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</si>
  <si>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</si>
  <si>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</si>
  <si>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</si>
  <si>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</si>
  <si>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</si>
  <si>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</si>
  <si>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</si>
  <si>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</si>
  <si>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</si>
  <si>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</si>
  <si>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</si>
  <si>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</si>
  <si>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</si>
  <si>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</si>
  <si>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</si>
  <si>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</si>
  <si>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</si>
  <si>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</si>
  <si>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</si>
  <si>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</si>
  <si>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</si>
  <si>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</si>
  <si>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</si>
  <si>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</si>
  <si>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</si>
  <si>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</si>
  <si>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</si>
  <si>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</si>
  <si>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</si>
  <si>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</si>
  <si>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</si>
  <si>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</si>
  <si>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</si>
  <si>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</si>
  <si>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</si>
  <si>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</si>
  <si>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</si>
  <si>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</si>
  <si>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</si>
  <si>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</si>
  <si>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</si>
  <si>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</si>
  <si>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</si>
  <si>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</si>
  <si>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</si>
  <si>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</si>
  <si>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</si>
  <si>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</si>
  <si>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</si>
  <si>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</si>
  <si>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</si>
  <si>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</si>
  <si>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</si>
  <si>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</si>
  <si>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</si>
  <si>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</si>
  <si>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</si>
  <si>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</si>
  <si>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</si>
  <si>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</si>
  <si>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</si>
  <si>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</si>
  <si>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</si>
  <si>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</si>
  <si>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</si>
  <si>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</si>
  <si>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</si>
  <si>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</si>
  <si>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</si>
  <si>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</si>
  <si>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</si>
  <si>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</si>
  <si>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</si>
  <si>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</si>
  <si>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</si>
  <si>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</si>
  <si>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</si>
  <si>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</si>
  <si>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</si>
  <si>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</si>
  <si>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</si>
  <si>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</si>
  <si>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</si>
  <si>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</si>
  <si>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</si>
  <si>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</si>
  <si>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</si>
  <si>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</si>
  <si>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</si>
  <si>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</si>
  <si>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</si>
  <si>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</si>
  <si>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</si>
  <si>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</si>
  <si>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</si>
  <si>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</si>
  <si>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</si>
  <si>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</si>
  <si>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</si>
  <si>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</si>
  <si>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</si>
  <si>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</si>
  <si>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</si>
  <si>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</si>
  <si>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</si>
  <si>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</si>
  <si>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</si>
  <si>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</si>
  <si>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</si>
  <si>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</si>
  <si>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</si>
  <si>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</si>
  <si>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</si>
  <si>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</si>
  <si>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</si>
  <si>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</si>
  <si>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</si>
  <si>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</si>
  <si>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</si>
  <si>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</si>
  <si>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</si>
  <si>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</si>
  <si>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</si>
  <si>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</si>
  <si>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</si>
  <si>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</si>
  <si>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</si>
  <si>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</si>
  <si>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</si>
  <si>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</si>
  <si>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</si>
  <si>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</si>
  <si>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</si>
  <si>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</si>
  <si>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</si>
  <si>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</si>
  <si>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</si>
  <si>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</si>
  <si>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</si>
  <si>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</si>
  <si>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</si>
  <si>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</si>
  <si>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</si>
  <si>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</si>
  <si>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</si>
  <si>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</si>
  <si>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</si>
  <si>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</si>
  <si>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</si>
  <si>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</si>
  <si>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</si>
  <si>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</si>
  <si>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</si>
  <si>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</si>
  <si>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</si>
  <si>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</si>
  <si>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</si>
  <si>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</si>
  <si>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</si>
  <si>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</si>
  <si>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</si>
  <si>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</si>
  <si>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</si>
  <si>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</si>
  <si>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</si>
  <si>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</si>
  <si>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</si>
  <si>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</si>
  <si>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</si>
  <si>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</si>
  <si>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</si>
  <si>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</si>
  <si>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</si>
  <si>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</si>
  <si>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</si>
  <si>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</si>
  <si>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</si>
  <si>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</si>
  <si>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</si>
  <si>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</si>
  <si>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</si>
  <si>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</si>
  <si>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</si>
  <si>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</si>
  <si>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</si>
  <si>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</si>
  <si>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</si>
  <si>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</si>
  <si>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</si>
  <si>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</si>
  <si>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</si>
  <si>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</si>
  <si>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</si>
  <si>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</si>
  <si>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</si>
  <si>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</si>
  <si>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</si>
  <si>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</si>
  <si>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</si>
  <si>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</si>
  <si>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</si>
  <si>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</si>
  <si>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</si>
  <si>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</si>
  <si>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</si>
  <si>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</si>
  <si>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</si>
  <si>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</si>
  <si>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</si>
  <si>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</si>
  <si>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</si>
  <si>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</si>
  <si>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</si>
  <si>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</si>
  <si>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</si>
  <si>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</si>
  <si>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</si>
  <si>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</si>
  <si>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</si>
  <si>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</si>
  <si>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</si>
  <si>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</si>
  <si>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</si>
  <si>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</si>
  <si>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</si>
  <si>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</si>
  <si>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</si>
  <si>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</si>
  <si>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</si>
  <si>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</si>
  <si>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</si>
  <si>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</si>
  <si>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</si>
  <si>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</si>
  <si>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</si>
  <si>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</si>
  <si>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</si>
  <si>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</si>
  <si>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</si>
  <si>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</si>
  <si>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</si>
  <si>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</si>
  <si>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</si>
  <si>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</si>
  <si>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</si>
  <si>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</si>
  <si>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</si>
  <si>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</si>
  <si>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</si>
  <si>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</si>
  <si>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</si>
  <si>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</si>
  <si>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</si>
  <si>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</si>
  <si>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</si>
  <si>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</si>
  <si>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</si>
  <si>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</si>
  <si>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</si>
  <si>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</si>
  <si>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</si>
  <si>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</si>
  <si>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</si>
  <si>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</si>
  <si>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</si>
  <si>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</si>
  <si>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</si>
  <si>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</si>
  <si>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</si>
  <si>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</si>
  <si>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</si>
  <si>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</si>
  <si>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</si>
  <si>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</si>
  <si>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</si>
  <si>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</si>
  <si>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</si>
  <si>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</si>
  <si>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</si>
  <si>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</si>
  <si>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</si>
  <si>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</si>
  <si>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</si>
  <si>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</si>
  <si>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</si>
  <si>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</si>
  <si>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</si>
  <si>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</si>
  <si>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</si>
  <si>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</si>
  <si>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</si>
  <si>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</si>
  <si>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</si>
  <si>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</si>
  <si>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</si>
  <si>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</si>
  <si>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</si>
  <si>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</si>
  <si>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</si>
  <si>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</si>
  <si>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</si>
  <si>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</si>
  <si>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</si>
  <si>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</si>
  <si>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</si>
  <si>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</si>
  <si>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</si>
  <si>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</si>
  <si>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</si>
  <si>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</si>
  <si>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</si>
  <si>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</si>
  <si>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</si>
  <si>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</si>
  <si>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</si>
  <si>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</si>
  <si>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</si>
  <si>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</si>
  <si>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</si>
  <si>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</si>
  <si>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</si>
  <si>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</si>
  <si>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</si>
  <si>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</si>
  <si>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</si>
  <si>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</si>
  <si>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</si>
  <si>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</si>
  <si>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</si>
  <si>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</si>
  <si>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</si>
  <si>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</si>
  <si>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</si>
  <si>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</si>
  <si>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</si>
  <si>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</si>
  <si>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</si>
  <si>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</si>
  <si>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</si>
  <si>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</si>
  <si>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</si>
  <si>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</si>
  <si>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</si>
  <si>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</si>
  <si>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</si>
  <si>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</si>
  <si>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</si>
  <si>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</si>
  <si>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</si>
  <si>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</si>
  <si>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</si>
  <si>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</si>
  <si>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</si>
  <si>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</si>
  <si>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</si>
  <si>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</si>
  <si>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</si>
  <si>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</si>
  <si>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</si>
  <si>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</si>
  <si>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</si>
  <si>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</si>
  <si>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</si>
  <si>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</si>
  <si>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</si>
  <si>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</si>
  <si>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</si>
  <si>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</si>
  <si>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</si>
  <si>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</si>
  <si>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</si>
  <si>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</si>
  <si>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</si>
  <si>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</si>
  <si>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</si>
  <si>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</si>
  <si>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</si>
  <si>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</si>
  <si>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</si>
  <si>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</si>
  <si>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</si>
  <si>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</si>
  <si>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</si>
  <si>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</si>
  <si>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</si>
  <si>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</si>
  <si>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</si>
  <si>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</si>
  <si>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</si>
  <si>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</si>
  <si>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</si>
  <si>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</si>
  <si>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</si>
  <si>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</si>
  <si>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</si>
  <si>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</si>
  <si>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</si>
  <si>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</si>
  <si>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</si>
  <si>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</si>
  <si>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</si>
  <si>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</si>
  <si>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</si>
  <si>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</si>
  <si>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</si>
  <si>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</si>
  <si>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</si>
  <si>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</si>
  <si>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</si>
  <si>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</si>
  <si>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</si>
  <si>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</si>
  <si>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</si>
  <si>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</si>
  <si>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</si>
  <si>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</si>
  <si>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</si>
  <si>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</si>
  <si>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</si>
  <si>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</si>
  <si>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</si>
  <si>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</si>
  <si>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</si>
  <si>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</si>
  <si>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</si>
  <si>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</si>
  <si>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</si>
  <si>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</si>
  <si>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</si>
  <si>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</si>
  <si>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</si>
  <si>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</si>
  <si>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</si>
  <si>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</si>
  <si>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</si>
  <si>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</si>
  <si>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</si>
  <si>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</si>
  <si>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</si>
  <si>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</si>
  <si>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</si>
  <si>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</si>
  <si>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</si>
  <si>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</si>
  <si>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</si>
  <si>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</si>
  <si>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</si>
  <si>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</si>
  <si>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</si>
  <si>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</si>
  <si>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</si>
  <si>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</si>
  <si>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</si>
  <si>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</si>
  <si>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</si>
  <si>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</si>
  <si>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</si>
  <si>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</si>
  <si>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</si>
  <si>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</si>
  <si>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</si>
  <si>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</si>
  <si>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</si>
  <si>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</si>
  <si>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</si>
  <si>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</si>
  <si>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</si>
  <si>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</si>
  <si>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</si>
  <si>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</si>
  <si>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</si>
  <si>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</si>
  <si>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</si>
  <si>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</si>
  <si>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</si>
  <si>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</si>
  <si>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</si>
  <si>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</si>
  <si>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</si>
  <si>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</si>
  <si>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</si>
  <si>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</si>
  <si>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</si>
  <si>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</si>
  <si>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</si>
  <si>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</si>
  <si>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</si>
  <si>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</si>
  <si>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</si>
  <si>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</si>
  <si>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</si>
  <si>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</si>
  <si>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</si>
  <si>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</si>
  <si>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</si>
  <si>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</si>
  <si>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</si>
  <si>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</si>
  <si>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</si>
  <si>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</si>
  <si>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</si>
  <si>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</si>
  <si>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</si>
  <si>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</si>
  <si>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</si>
  <si>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</si>
  <si>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</si>
  <si>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</si>
  <si>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</si>
  <si>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</si>
  <si>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</si>
  <si>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</si>
  <si>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</si>
  <si>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</si>
  <si>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</si>
  <si>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</si>
  <si>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</si>
  <si>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</si>
  <si>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</si>
  <si>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</si>
  <si>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</si>
  <si>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</si>
  <si>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</si>
  <si>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</si>
  <si>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</si>
  <si>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</si>
  <si>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</si>
  <si>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</si>
  <si>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</si>
  <si>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</si>
  <si>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</si>
  <si>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</si>
  <si>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</si>
  <si>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</si>
  <si>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</si>
  <si>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</si>
  <si>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</si>
  <si>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</si>
  <si>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</si>
  <si>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</si>
  <si>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</si>
  <si>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</si>
  <si>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</si>
  <si>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</si>
  <si>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</si>
  <si>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</si>
  <si>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</si>
  <si>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</si>
  <si>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</si>
  <si>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</si>
  <si>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</si>
  <si>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</si>
  <si>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</si>
  <si>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</si>
  <si>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</si>
  <si>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</si>
  <si>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</si>
  <si>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</si>
  <si>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</si>
  <si>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</si>
  <si>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</si>
  <si>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</si>
  <si>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</si>
  <si>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</si>
  <si>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</si>
  <si>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</si>
  <si>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</si>
  <si>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</si>
  <si>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</si>
  <si>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</si>
  <si>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</si>
  <si>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</si>
  <si>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</si>
  <si>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</si>
  <si>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</si>
  <si>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</si>
  <si>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</si>
  <si>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</si>
  <si>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</si>
  <si>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</si>
  <si>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</si>
  <si>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</si>
  <si>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</si>
  <si>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</si>
  <si>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</si>
  <si>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</si>
  <si>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</si>
  <si>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</si>
  <si>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</si>
  <si>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</si>
  <si>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</si>
  <si>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</si>
  <si>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</si>
  <si>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</si>
  <si>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</si>
  <si>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</si>
  <si>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</si>
  <si>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</si>
  <si>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</si>
  <si>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</si>
  <si>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</si>
  <si>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</si>
  <si>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</si>
  <si>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</si>
  <si>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</si>
  <si>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</si>
  <si>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</si>
  <si>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</si>
  <si>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</si>
  <si>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</si>
  <si>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</si>
  <si>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</si>
  <si>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</si>
  <si>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</si>
  <si>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</si>
  <si>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</si>
  <si>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</si>
  <si>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</si>
  <si>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</si>
  <si>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</si>
  <si>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</si>
  <si>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</si>
  <si>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</si>
  <si>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</si>
  <si>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</si>
  <si>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</si>
  <si>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</si>
  <si>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</si>
  <si>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</si>
  <si>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</si>
  <si>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</si>
  <si>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</si>
  <si>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</si>
  <si>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</si>
  <si>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</si>
  <si>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</si>
  <si>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</si>
  <si>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</si>
  <si>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</si>
  <si>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</si>
  <si>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</si>
  <si>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</si>
  <si>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</si>
  <si>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</si>
  <si>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</si>
  <si>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</si>
  <si>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</si>
  <si>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</si>
  <si>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</si>
  <si>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</si>
  <si>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</si>
  <si>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</si>
  <si>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</si>
  <si>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</si>
  <si>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</si>
  <si>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</si>
  <si>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</si>
  <si>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</si>
  <si>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</si>
  <si>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</si>
  <si>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</si>
  <si>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</si>
  <si>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</si>
  <si>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</si>
  <si>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</si>
  <si>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</si>
  <si>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</si>
  <si>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</si>
  <si>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</si>
  <si>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</si>
  <si>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</si>
  <si>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</si>
  <si>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</si>
  <si>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</si>
  <si>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</si>
  <si>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</si>
  <si>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</si>
  <si>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</si>
  <si>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</si>
  <si>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</si>
  <si>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</si>
  <si>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</si>
  <si>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</si>
  <si>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</si>
  <si>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</si>
  <si>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</si>
  <si>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</si>
  <si>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</si>
  <si>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</si>
  <si>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</si>
  <si>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</si>
  <si>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</si>
  <si>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</si>
  <si>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</si>
  <si>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</si>
  <si>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</si>
  <si>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</si>
  <si>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</si>
  <si>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</si>
  <si>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</si>
  <si>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</si>
  <si>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</si>
  <si>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</si>
  <si>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</si>
  <si>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</si>
  <si>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</si>
  <si>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</si>
  <si>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</si>
  <si>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</si>
  <si>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</si>
  <si>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</si>
  <si>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</si>
  <si>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</si>
  <si>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</si>
  <si>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</si>
  <si>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</si>
  <si>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</si>
  <si>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</si>
  <si>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</si>
  <si>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</si>
  <si>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</si>
  <si>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</si>
  <si>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</si>
  <si>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</si>
  <si>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</si>
  <si>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</si>
  <si>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</si>
  <si>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</si>
  <si>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</si>
  <si>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</si>
  <si>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</si>
  <si>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</si>
  <si>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</si>
  <si>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</si>
  <si>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</si>
  <si>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</si>
  <si>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</si>
  <si>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</si>
  <si>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</si>
  <si>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</si>
  <si>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</si>
  <si>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</si>
  <si>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</si>
  <si>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</si>
  <si>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</si>
  <si>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</si>
  <si>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</si>
  <si>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</si>
  <si>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</si>
  <si>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</si>
  <si>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</si>
  <si>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</si>
  <si>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</si>
  <si>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</si>
  <si>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</si>
  <si>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</si>
  <si>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</si>
  <si>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</si>
  <si>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</si>
  <si>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</si>
  <si>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</si>
  <si>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</si>
  <si>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</si>
  <si>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</si>
  <si>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</si>
  <si>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</si>
  <si>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</si>
  <si>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</si>
  <si>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</si>
  <si>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</si>
  <si>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</si>
  <si>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</si>
  <si>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</si>
  <si>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</si>
  <si>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</si>
  <si>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</si>
  <si>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</si>
  <si>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</si>
  <si>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</si>
  <si>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</si>
  <si>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</si>
  <si>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</si>
  <si>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</si>
  <si>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</si>
  <si>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</si>
  <si>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</si>
  <si>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</si>
  <si>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</si>
  <si>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</si>
  <si>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</si>
  <si>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</si>
  <si>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</si>
  <si>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</si>
  <si>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</si>
  <si>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</si>
  <si>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</si>
  <si>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</si>
  <si>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</si>
  <si>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</si>
  <si>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</si>
  <si>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</si>
  <si>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</si>
  <si>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</si>
  <si>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</si>
  <si>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</si>
  <si>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</si>
  <si>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</si>
  <si>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</si>
  <si>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</si>
  <si>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</si>
  <si>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</si>
  <si>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</si>
  <si>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</si>
  <si>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</si>
  <si>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</si>
  <si>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</si>
  <si>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</si>
  <si>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</si>
  <si>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</si>
  <si>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</si>
  <si>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</si>
  <si>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</si>
  <si>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</si>
  <si>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</si>
  <si>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</si>
  <si>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</si>
  <si>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</si>
  <si>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</si>
  <si>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</si>
  <si>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</si>
  <si>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</si>
  <si>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</si>
  <si>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</si>
  <si>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</si>
  <si>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</si>
  <si>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</si>
  <si>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</si>
  <si>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</si>
  <si>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</si>
  <si>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</si>
  <si>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</si>
  <si>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</si>
  <si>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</si>
  <si>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</si>
  <si>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</si>
  <si>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</si>
  <si>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</si>
  <si>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</si>
  <si>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</si>
  <si>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</si>
  <si>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</si>
  <si>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</si>
  <si>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</si>
  <si>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</si>
  <si>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</si>
  <si>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</si>
  <si>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</si>
  <si>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</si>
  <si>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</si>
  <si>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</si>
  <si>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</si>
  <si>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</si>
  <si>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</si>
  <si>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</si>
  <si>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</si>
  <si>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</si>
  <si>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</si>
  <si>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</si>
  <si>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</si>
  <si>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</si>
  <si>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</si>
  <si>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</si>
  <si>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</si>
  <si>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</si>
  <si>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</si>
  <si>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</si>
  <si>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</si>
  <si>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</si>
  <si>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</si>
  <si>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</si>
  <si>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</si>
  <si>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</si>
  <si>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</si>
  <si>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</si>
  <si>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</si>
  <si>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</si>
  <si>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</si>
  <si>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</si>
  <si>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</si>
  <si>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</si>
  <si>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</si>
  <si>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</si>
  <si>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</si>
  <si>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</si>
  <si>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</si>
  <si>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</si>
  <si>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</si>
  <si>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</si>
  <si>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</si>
  <si>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</si>
  <si>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</si>
  <si>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</si>
  <si>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</si>
  <si>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</si>
  <si>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</si>
  <si>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</si>
  <si>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</si>
  <si>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</si>
  <si>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</si>
  <si>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</si>
  <si>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</si>
  <si>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</si>
  <si>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</si>
  <si>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</si>
  <si>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</si>
  <si>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</si>
  <si>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</si>
  <si>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</si>
  <si>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</si>
  <si>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</si>
  <si>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</si>
  <si>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</si>
  <si>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</si>
  <si>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</si>
  <si>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</si>
  <si>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</si>
  <si>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</si>
  <si>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</si>
  <si>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</si>
  <si>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</si>
  <si>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</si>
  <si>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</si>
  <si>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</si>
  <si>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</si>
  <si>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</si>
  <si>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</si>
  <si>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</si>
  <si>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</si>
  <si>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</si>
  <si>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</si>
  <si>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</si>
  <si>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</si>
  <si>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</si>
  <si>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</si>
  <si>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</si>
  <si>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</si>
  <si>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</si>
  <si>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</si>
  <si>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</si>
  <si>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</si>
  <si>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</si>
  <si>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</si>
  <si>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</si>
  <si>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</si>
  <si>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</si>
  <si>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</si>
  <si>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</si>
  <si>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</si>
  <si>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</si>
  <si>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</si>
  <si>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</si>
  <si>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</si>
  <si>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</si>
  <si>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</si>
  <si>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</si>
  <si>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</si>
  <si>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</si>
  <si>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</si>
  <si>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</si>
  <si>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</si>
  <si>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</si>
  <si>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</si>
  <si>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</si>
  <si>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</si>
  <si>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</si>
  <si>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</si>
  <si>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</si>
  <si>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</si>
  <si>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</si>
  <si>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</si>
  <si>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</si>
  <si>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</si>
  <si>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</si>
  <si>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</si>
  <si>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</si>
  <si>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</si>
  <si>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</si>
  <si>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</si>
  <si>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</si>
  <si>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</si>
  <si>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</si>
  <si>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</si>
  <si>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</si>
  <si>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</si>
  <si>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</si>
  <si>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</si>
  <si>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</si>
  <si>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</si>
  <si>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</si>
  <si>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</si>
  <si>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</si>
  <si>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</si>
  <si>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</si>
  <si>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</si>
  <si>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</si>
  <si>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</si>
  <si>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</si>
  <si>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</si>
  <si>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</si>
  <si>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</si>
  <si>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</si>
  <si>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</si>
  <si>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</si>
  <si>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</si>
  <si>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</si>
  <si>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</si>
  <si>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</si>
  <si>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</si>
  <si>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</si>
  <si>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</si>
  <si>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</si>
  <si>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</si>
  <si>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</si>
  <si>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</si>
  <si>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</si>
  <si>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</si>
  <si>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</si>
  <si>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</si>
  <si>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</si>
  <si>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</si>
  <si>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</si>
  <si>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</si>
  <si>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</si>
  <si>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</si>
  <si>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</si>
  <si>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</si>
  <si>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</si>
  <si>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</si>
  <si>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</si>
  <si>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</si>
  <si>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</si>
  <si>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</si>
  <si>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</si>
  <si>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</si>
  <si>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</si>
  <si>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</si>
  <si>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</si>
  <si>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</si>
  <si>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</si>
  <si>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</si>
  <si>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</si>
  <si>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</si>
  <si>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</si>
  <si>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</si>
  <si>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</si>
  <si>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</si>
  <si>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</si>
  <si>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</si>
  <si>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</si>
  <si>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</si>
  <si>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</si>
  <si>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</si>
  <si>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</si>
  <si>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</si>
  <si>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</si>
  <si>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</si>
  <si>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</si>
  <si>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</si>
  <si>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</si>
  <si>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</si>
  <si>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</si>
  <si>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</si>
  <si>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</si>
  <si>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</si>
  <si>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</si>
  <si>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</si>
  <si>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</si>
  <si>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</si>
  <si>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</si>
  <si>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</si>
  <si>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</si>
  <si>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</si>
  <si>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</si>
  <si>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</si>
  <si>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</si>
  <si>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</si>
  <si>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</si>
  <si>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</si>
  <si>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</si>
  <si>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</si>
  <si>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</si>
  <si>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</si>
  <si>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</si>
  <si>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</si>
  <si>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</si>
  <si>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</si>
  <si>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</si>
  <si>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</si>
  <si>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</si>
  <si>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</si>
  <si>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</si>
  <si>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</si>
  <si>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</si>
  <si>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</si>
  <si>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</si>
  <si>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</si>
  <si>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</si>
  <si>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</si>
  <si>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</si>
  <si>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</si>
  <si>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</si>
  <si>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</si>
  <si>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</si>
  <si>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</si>
  <si>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</si>
  <si>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</si>
  <si>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</si>
  <si>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</si>
  <si>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</si>
  <si>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</si>
  <si>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</si>
  <si>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</si>
  <si>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</si>
  <si>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</si>
  <si>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</si>
  <si>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</si>
  <si>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</si>
  <si>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</si>
  <si>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</si>
  <si>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</si>
  <si>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</si>
  <si>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</si>
  <si>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</si>
  <si>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</si>
  <si>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</si>
  <si>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</si>
  <si>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</si>
  <si>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</si>
  <si>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</si>
  <si>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</si>
  <si>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</si>
  <si>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</si>
  <si>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</si>
  <si>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</si>
  <si>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</si>
  <si>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</si>
  <si>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</si>
  <si>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</si>
  <si>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</si>
  <si>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</si>
  <si>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</si>
  <si>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</si>
  <si>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</si>
  <si>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</si>
  <si>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</si>
  <si>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</si>
  <si>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</si>
  <si>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</si>
  <si>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</si>
  <si>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</si>
  <si>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</si>
  <si>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</si>
  <si>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</si>
  <si>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</si>
  <si>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</si>
  <si>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</si>
  <si>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</si>
  <si>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</si>
  <si>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</si>
  <si>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</si>
  <si>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</si>
  <si>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</si>
  <si>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</si>
  <si>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</si>
  <si>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</si>
  <si>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</si>
  <si>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</si>
  <si>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</si>
  <si>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</si>
  <si>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</si>
  <si>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</si>
  <si>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</si>
  <si>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</si>
  <si>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</si>
  <si>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</si>
  <si>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</si>
  <si>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</si>
  <si>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</si>
  <si>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</si>
  <si>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</si>
  <si>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</si>
  <si>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</si>
  <si>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</si>
  <si>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</si>
  <si>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</si>
  <si>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</si>
  <si>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</si>
  <si>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</si>
  <si>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</si>
  <si>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</si>
  <si>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</si>
  <si>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</si>
  <si>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</si>
  <si>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</si>
  <si>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</si>
  <si>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</si>
  <si>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</si>
  <si>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</si>
  <si>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</si>
  <si>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</si>
  <si>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</si>
  <si>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</si>
  <si>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</si>
  <si>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</si>
  <si>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</si>
  <si>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</si>
  <si>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</si>
  <si>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</si>
  <si>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</si>
  <si>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</si>
  <si>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</si>
  <si>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</si>
  <si>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</si>
  <si>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</si>
  <si>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</si>
  <si>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</si>
  <si>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</si>
  <si>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</si>
  <si>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</si>
  <si>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</si>
  <si>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</si>
  <si>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</si>
  <si>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</si>
  <si>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</si>
  <si>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</si>
  <si>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</si>
  <si>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</si>
  <si>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</si>
  <si>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</si>
  <si>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</si>
  <si>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</si>
  <si>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</si>
  <si>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</si>
  <si>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</si>
  <si>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</si>
  <si>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</si>
  <si>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</si>
  <si>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</si>
  <si>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</si>
  <si>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</si>
  <si>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</si>
  <si>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</si>
  <si>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</si>
  <si>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</si>
  <si>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</si>
  <si>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</si>
  <si>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</si>
  <si>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</si>
  <si>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</si>
  <si>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</si>
  <si>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</si>
  <si>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</si>
  <si>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</si>
  <si>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</si>
  <si>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</si>
  <si>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</si>
  <si>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</si>
  <si>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</si>
  <si>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</si>
  <si>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</si>
  <si>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</si>
  <si>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</si>
  <si>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</si>
  <si>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</si>
  <si>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</si>
  <si>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</si>
  <si>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</si>
  <si>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</si>
  <si>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</si>
  <si>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</si>
  <si>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</si>
  <si>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</si>
  <si>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</si>
  <si>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</si>
  <si>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</si>
  <si>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</si>
  <si>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</si>
  <si>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</si>
  <si>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</si>
  <si>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</si>
  <si>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</si>
  <si>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</si>
  <si>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</si>
  <si>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</si>
  <si>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</si>
  <si>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</si>
  <si>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</si>
  <si>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</si>
  <si>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</si>
  <si>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</si>
  <si>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</si>
  <si>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</si>
  <si>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</si>
  <si>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</si>
  <si>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</si>
  <si>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</si>
  <si>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</si>
  <si>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</si>
  <si>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</si>
  <si>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</si>
  <si>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</si>
  <si>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</si>
  <si>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</si>
  <si>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</si>
  <si>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</si>
  <si>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</si>
  <si>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</si>
  <si>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</si>
  <si>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</si>
  <si>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</si>
  <si>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</si>
  <si>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</si>
  <si>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</si>
  <si>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</si>
  <si>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</si>
  <si>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</si>
  <si>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</si>
  <si>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</si>
  <si>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</si>
  <si>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</si>
  <si>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</si>
  <si>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</si>
  <si>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</si>
  <si>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</si>
  <si>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</si>
  <si>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</si>
  <si>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</si>
  <si>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</si>
  <si>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</si>
  <si>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</si>
  <si>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</si>
  <si>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</si>
  <si>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</si>
  <si>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</si>
  <si>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</si>
  <si>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</si>
  <si>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</si>
  <si>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</si>
  <si>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</si>
  <si>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</si>
  <si>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</si>
  <si>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</si>
  <si>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</si>
  <si>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</si>
  <si>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</si>
  <si>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</si>
  <si>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</si>
  <si>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</si>
  <si>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</si>
  <si>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</si>
  <si>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</si>
  <si>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</si>
  <si>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</si>
  <si>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</si>
  <si>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</si>
  <si>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</si>
  <si>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</si>
  <si>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</si>
  <si>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</si>
  <si>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</si>
  <si>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</si>
  <si>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</si>
  <si>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</si>
  <si>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</si>
  <si>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</si>
  <si>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</si>
  <si>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</si>
  <si>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</si>
  <si>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</si>
  <si>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</si>
  <si>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</si>
  <si>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</si>
  <si>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</si>
  <si>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</si>
  <si>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</si>
  <si>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</si>
  <si>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</si>
  <si>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</si>
  <si>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</si>
  <si>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</si>
  <si>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</si>
  <si>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</si>
  <si>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</si>
  <si>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</si>
  <si>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</si>
  <si>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</si>
  <si>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</si>
  <si>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</si>
  <si>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</si>
  <si>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</si>
  <si>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</si>
  <si>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</si>
  <si>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</si>
  <si>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</si>
  <si>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</si>
  <si>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</si>
  <si>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</si>
  <si>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</si>
  <si>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</si>
  <si>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</si>
  <si>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</si>
  <si>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</si>
  <si>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</si>
  <si>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</si>
  <si>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</si>
  <si>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</si>
  <si>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</si>
  <si>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</si>
  <si>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</si>
  <si>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</si>
  <si>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</si>
  <si>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</si>
  <si>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</si>
  <si>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</si>
  <si>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</si>
  <si>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</si>
  <si>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</si>
  <si>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</si>
  <si>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</si>
  <si>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</si>
  <si>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</si>
  <si>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</si>
  <si>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</si>
  <si>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</si>
  <si>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</si>
  <si>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</si>
  <si>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</si>
  <si>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</si>
  <si>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</si>
  <si>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</si>
  <si>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</si>
  <si>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</si>
  <si>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</si>
  <si>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</si>
  <si>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</si>
  <si>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</si>
  <si>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</si>
  <si>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</si>
  <si>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</si>
  <si>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</si>
  <si>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</si>
  <si>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</si>
  <si>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</si>
  <si>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</si>
  <si>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</si>
  <si>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</si>
  <si>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</si>
  <si>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</si>
  <si>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</si>
  <si>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</si>
  <si>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</si>
  <si>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</si>
  <si>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</si>
  <si>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</si>
  <si>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</si>
  <si>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</si>
  <si>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</si>
  <si>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</si>
  <si>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</si>
  <si>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</si>
  <si>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</si>
  <si>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</si>
  <si>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</si>
  <si>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</si>
  <si>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</si>
  <si>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</si>
  <si>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</si>
  <si>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</si>
  <si>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</si>
  <si>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</si>
  <si>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</si>
  <si>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</si>
  <si>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</si>
  <si>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</si>
  <si>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</si>
  <si>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</si>
  <si>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</si>
  <si>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</si>
  <si>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</si>
  <si>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</si>
  <si>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</si>
  <si>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</si>
  <si>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</si>
  <si>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</si>
  <si>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</si>
  <si>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</si>
  <si>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</si>
  <si>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</si>
  <si>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</si>
  <si>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</si>
  <si>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</si>
  <si>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</si>
  <si>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</si>
  <si>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</si>
  <si>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</si>
  <si>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</si>
  <si>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</si>
  <si>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</si>
  <si>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</si>
  <si>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</si>
  <si>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</si>
  <si>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</si>
  <si>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</si>
  <si>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</si>
  <si>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</si>
  <si>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</si>
  <si>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</si>
  <si>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</si>
  <si>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</si>
  <si>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</si>
  <si>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</si>
  <si>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</si>
  <si>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</si>
  <si>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</si>
  <si>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</si>
  <si>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</si>
  <si>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</si>
  <si>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</si>
  <si>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</si>
  <si>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</si>
  <si>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</si>
  <si>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</si>
  <si>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</si>
  <si>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</si>
  <si>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</si>
  <si>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</si>
  <si>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</si>
  <si>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</si>
  <si>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</si>
  <si>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</si>
  <si>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</si>
  <si>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</si>
  <si>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</si>
  <si>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</si>
  <si>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</si>
  <si>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</si>
  <si>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</si>
  <si>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</si>
  <si>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</si>
  <si>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</si>
  <si>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</si>
  <si>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</si>
  <si>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</si>
  <si>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</si>
  <si>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</si>
  <si>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</si>
  <si>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</si>
  <si>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</si>
  <si>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</si>
  <si>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</si>
  <si>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</si>
  <si>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</si>
  <si>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</si>
  <si>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</si>
  <si>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</si>
  <si>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</si>
  <si>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</si>
  <si>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</si>
  <si>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</si>
  <si>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</si>
  <si>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</si>
  <si>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</si>
  <si>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</si>
  <si>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</si>
  <si>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</si>
  <si>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</si>
  <si>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</si>
  <si>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</si>
  <si>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</si>
  <si>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</si>
  <si>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</si>
  <si>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</si>
  <si>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</si>
  <si>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</si>
  <si>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</si>
  <si>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</si>
  <si>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</si>
  <si>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</si>
  <si>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</si>
  <si>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</si>
  <si>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</si>
  <si>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</si>
  <si>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</si>
  <si>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</si>
  <si>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</si>
  <si>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</si>
  <si>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</si>
  <si>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</si>
  <si>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</si>
  <si>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</si>
  <si>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</si>
  <si>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</si>
  <si>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</si>
  <si>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</si>
  <si>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</si>
  <si>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</si>
  <si>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</si>
  <si>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</si>
  <si>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</si>
  <si>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</si>
  <si>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</si>
  <si>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</si>
  <si>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</si>
  <si>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</si>
  <si>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</si>
  <si>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</si>
  <si>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</si>
  <si>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</si>
  <si>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</si>
  <si>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</si>
  <si>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</si>
  <si>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</si>
  <si>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</si>
  <si>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</si>
  <si>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</si>
  <si>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</si>
  <si>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</si>
  <si>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</si>
  <si>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</si>
  <si>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</si>
  <si>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</si>
  <si>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</si>
  <si>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</si>
  <si>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</si>
  <si>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</si>
  <si>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</si>
  <si>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</si>
  <si>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</si>
  <si>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</si>
  <si>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</si>
  <si>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</si>
  <si>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</si>
  <si>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</si>
  <si>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</si>
  <si>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</si>
  <si>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</si>
  <si>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</si>
  <si>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</si>
  <si>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</si>
  <si>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</si>
  <si>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</si>
  <si>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</si>
  <si>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</si>
  <si>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</si>
  <si>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</si>
  <si>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</si>
  <si>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</si>
  <si>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</si>
  <si>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</si>
  <si>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</si>
  <si>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</si>
  <si>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</si>
  <si>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</si>
  <si>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</si>
  <si>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</si>
  <si>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</si>
  <si>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</si>
  <si>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</si>
  <si>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</si>
  <si>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</si>
  <si>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</si>
  <si>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</si>
  <si>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</si>
  <si>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</si>
  <si>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</si>
  <si>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</si>
  <si>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</si>
  <si>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</si>
  <si>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</si>
  <si>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</si>
  <si>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</si>
  <si>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</si>
  <si>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</si>
  <si>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</si>
  <si>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</si>
  <si>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</si>
  <si>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</si>
  <si>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</si>
  <si>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</si>
  <si>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</si>
  <si>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</si>
  <si>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</si>
  <si>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</si>
  <si>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</si>
  <si>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</si>
  <si>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</si>
  <si>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</si>
  <si>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</si>
  <si>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</si>
  <si>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</si>
  <si>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</si>
  <si>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</si>
  <si>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</si>
  <si>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</si>
  <si>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</si>
  <si>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</si>
  <si>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</si>
  <si>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</si>
  <si>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</si>
  <si>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</si>
  <si>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</si>
  <si>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</si>
  <si>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</si>
  <si>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</si>
  <si>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</si>
  <si>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</si>
  <si>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</si>
  <si>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</si>
  <si>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</si>
  <si>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</si>
  <si>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</si>
  <si>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</si>
  <si>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</si>
  <si>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</si>
  <si>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</si>
  <si>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</si>
  <si>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</si>
  <si>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</si>
  <si>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</si>
  <si>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</si>
  <si>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</si>
  <si>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</si>
  <si>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</si>
  <si>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</si>
  <si>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</si>
  <si>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</si>
  <si>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</si>
  <si>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</si>
  <si>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</si>
  <si>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</si>
  <si>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</si>
  <si>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</si>
  <si>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</si>
  <si>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</si>
  <si>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</si>
  <si>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</si>
  <si>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</si>
  <si>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</si>
  <si>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</si>
  <si>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</si>
  <si>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</si>
  <si>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</si>
  <si>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</si>
  <si>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</si>
  <si>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</si>
  <si>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</si>
  <si>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</si>
  <si>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</si>
  <si>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</si>
  <si>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</si>
  <si>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</si>
  <si>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</si>
  <si>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浅見　留美</t>
    <rPh sb="0" eb="2">
      <t>アサミ</t>
    </rPh>
    <rPh sb="3" eb="5">
      <t>ルミ</t>
    </rPh>
    <phoneticPr fontId="1"/>
  </si>
  <si>
    <t>代表取締役・施設長</t>
    <rPh sb="0" eb="2">
      <t>ダイヒョウ</t>
    </rPh>
    <rPh sb="2" eb="5">
      <t>トリシマリヤク</t>
    </rPh>
    <rPh sb="6" eb="9">
      <t>シセツチョウ</t>
    </rPh>
    <phoneticPr fontId="1"/>
  </si>
  <si>
    <t>かぶしきがいしゃ　ちぇりー</t>
    <phoneticPr fontId="1"/>
  </si>
  <si>
    <t>株式会社　チェリー</t>
    <rPh sb="0" eb="4">
      <t>カブシキガイシャ</t>
    </rPh>
    <phoneticPr fontId="1"/>
  </si>
  <si>
    <t>北海道旭川市緑町18丁目3037-5</t>
    <rPh sb="0" eb="3">
      <t>ホッカイドウ</t>
    </rPh>
    <rPh sb="3" eb="6">
      <t>アサヒカワシ</t>
    </rPh>
    <rPh sb="6" eb="7">
      <t>ミドリ</t>
    </rPh>
    <rPh sb="7" eb="8">
      <t>マチ</t>
    </rPh>
    <rPh sb="10" eb="12">
      <t>チョウメ</t>
    </rPh>
    <phoneticPr fontId="1"/>
  </si>
  <si>
    <t>0166</t>
    <phoneticPr fontId="1"/>
  </si>
  <si>
    <t>50</t>
    <phoneticPr fontId="1"/>
  </si>
  <si>
    <t>0055</t>
    <phoneticPr fontId="1"/>
  </si>
  <si>
    <t>0056</t>
    <phoneticPr fontId="1"/>
  </si>
  <si>
    <t>guru-puhausu.yui</t>
    <phoneticPr fontId="1"/>
  </si>
  <si>
    <t>eos.ocn.ne.jp</t>
    <phoneticPr fontId="1"/>
  </si>
  <si>
    <t>浅見留美</t>
    <rPh sb="0" eb="2">
      <t>アサミ</t>
    </rPh>
    <rPh sb="2" eb="4">
      <t>ルミ</t>
    </rPh>
    <phoneticPr fontId="1"/>
  </si>
  <si>
    <t>代表取締役</t>
    <rPh sb="0" eb="2">
      <t>ダイヒョウ</t>
    </rPh>
    <rPh sb="2" eb="5">
      <t>トリシマリヤク</t>
    </rPh>
    <phoneticPr fontId="1"/>
  </si>
  <si>
    <t>ぐるーぷはうす　ゆい</t>
    <phoneticPr fontId="1"/>
  </si>
  <si>
    <t>グループハウス　結</t>
    <rPh sb="8" eb="9">
      <t>ユイ</t>
    </rPh>
    <phoneticPr fontId="1"/>
  </si>
  <si>
    <t>北海道旭川市緑町18丁目3037-5</t>
    <rPh sb="0" eb="3">
      <t>ホッカイドウ</t>
    </rPh>
    <rPh sb="3" eb="8">
      <t>アサヒカワシミドリマチ</t>
    </rPh>
    <rPh sb="10" eb="12">
      <t>チョウメ</t>
    </rPh>
    <phoneticPr fontId="1"/>
  </si>
  <si>
    <t>近文</t>
    <rPh sb="0" eb="2">
      <t>チカブミ</t>
    </rPh>
    <phoneticPr fontId="1"/>
  </si>
  <si>
    <t>電気軌道バス利用の場合
　・緑町17丁目　ローソン前下車
　　徒歩5分</t>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</si>
  <si>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</si>
  <si>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</si>
  <si>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</si>
  <si>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</si>
  <si>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</si>
  <si>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</si>
  <si>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</si>
  <si>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</si>
  <si>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</si>
  <si>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</si>
  <si>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３　なし</t>
  </si>
  <si>
    <t>職員は、入居者様の心身の特性を踏まえて、その有する能力に応じ、自立した日常生活を営む事ができるよう、入浴・排泄・食事の介護、その他の生活全般にわたる援助を行なう。</t>
    <phoneticPr fontId="1"/>
  </si>
  <si>
    <t>２　委託</t>
  </si>
  <si>
    <t>入居契約書　第８条</t>
    <phoneticPr fontId="1"/>
  </si>
  <si>
    <t>ヘルパー2級</t>
    <rPh sb="5" eb="6">
      <t>キュウ</t>
    </rPh>
    <phoneticPr fontId="1"/>
  </si>
  <si>
    <t>２　建物賃貸借方式</t>
  </si>
  <si>
    <t>３　月払い方式</t>
  </si>
  <si>
    <t>○</t>
  </si>
  <si>
    <t>１　減額なし</t>
  </si>
  <si>
    <t>物価及び公共料金の値上げ等</t>
    <phoneticPr fontId="1"/>
  </si>
  <si>
    <t>集会若しくは、書面にて報告し、再契約</t>
    <phoneticPr fontId="1"/>
  </si>
  <si>
    <t>要介護4</t>
    <rPh sb="0" eb="1">
      <t>ヨウ</t>
    </rPh>
    <rPh sb="1" eb="3">
      <t>カイゴ</t>
    </rPh>
    <phoneticPr fontId="1"/>
  </si>
  <si>
    <t>要介護1</t>
    <rPh sb="0" eb="1">
      <t>ヨウ</t>
    </rPh>
    <rPh sb="1" eb="3">
      <t>カイゴ</t>
    </rPh>
    <phoneticPr fontId="1"/>
  </si>
  <si>
    <t>12,000（冬季暖房費</t>
    <rPh sb="7" eb="9">
      <t>トウキ</t>
    </rPh>
    <rPh sb="9" eb="11">
      <t>ダンボウ</t>
    </rPh>
    <rPh sb="11" eb="12">
      <t>ヒ</t>
    </rPh>
    <phoneticPr fontId="1"/>
  </si>
  <si>
    <t>14,500（冬季暖房費</t>
    <rPh sb="7" eb="9">
      <t>トウキ</t>
    </rPh>
    <rPh sb="9" eb="11">
      <t>ダンボウ</t>
    </rPh>
    <rPh sb="11" eb="12">
      <t>ヒ</t>
    </rPh>
    <phoneticPr fontId="1"/>
  </si>
  <si>
    <t>【タイプＲ】1日866.66円×30日＝26,000円
【タイプＳ1人】1日900.00円×30日＝27,000円
【タイプＳ2人】1日1,100.00円×30日＝33,000円</t>
    <phoneticPr fontId="1"/>
  </si>
  <si>
    <t>【タイプＲ】
　1日　333.33円×30日＝10,000円
【タイプＳ（1人・2人）】
　1日　600.00円×30日＝18,000円</t>
    <phoneticPr fontId="1"/>
  </si>
  <si>
    <t>朝　食　271円×30日＝8,130円
昼・夕　381円×30日×2＝22,860円
おやつ　200.3円×30日＝6,010円（四捨五入）
合　計　8,130円+22,860円+6,010円＝37,000円</t>
    <phoneticPr fontId="1"/>
  </si>
  <si>
    <t>【タイプＲ】1日400.00円×30日＝12,000円
【タイプＳ1人】1日483.33円×30日＝14,500円（四捨五入）
【タイプＳ2人】1日800.00円×30日＝24,000円</t>
    <phoneticPr fontId="1"/>
  </si>
  <si>
    <t>指定訪問介護事業所チェリー</t>
    <rPh sb="0" eb="2">
      <t>シテイ</t>
    </rPh>
    <rPh sb="2" eb="4">
      <t>ホウモン</t>
    </rPh>
    <rPh sb="4" eb="6">
      <t>カイゴ</t>
    </rPh>
    <rPh sb="6" eb="9">
      <t>ジギョウショ</t>
    </rPh>
    <phoneticPr fontId="1"/>
  </si>
  <si>
    <t>旭川市緑町18丁目3037-5</t>
    <rPh sb="0" eb="3">
      <t>アサヒカワシ</t>
    </rPh>
    <rPh sb="3" eb="4">
      <t>ミドリ</t>
    </rPh>
    <rPh sb="4" eb="5">
      <t>マチ</t>
    </rPh>
    <rPh sb="7" eb="9">
      <t>チョウメ</t>
    </rPh>
    <phoneticPr fontId="1"/>
  </si>
  <si>
    <t>金額は種類による</t>
    <rPh sb="0" eb="2">
      <t>キンガク</t>
    </rPh>
    <rPh sb="3" eb="5">
      <t>シュルイ</t>
    </rPh>
    <phoneticPr fontId="1"/>
  </si>
  <si>
    <t>1,500円</t>
    <rPh sb="5" eb="6">
      <t>エン</t>
    </rPh>
    <phoneticPr fontId="1"/>
  </si>
  <si>
    <t>定期受診1回無料
2回目以降1回1,500円</t>
    <rPh sb="0" eb="2">
      <t>テイキ</t>
    </rPh>
    <rPh sb="2" eb="4">
      <t>ジュシン</t>
    </rPh>
    <rPh sb="5" eb="6">
      <t>カイ</t>
    </rPh>
    <rPh sb="6" eb="8">
      <t>ムリョウ</t>
    </rPh>
    <rPh sb="10" eb="12">
      <t>カイメ</t>
    </rPh>
    <rPh sb="12" eb="14">
      <t>イコウ</t>
    </rPh>
    <rPh sb="15" eb="16">
      <t>カイ</t>
    </rPh>
    <rPh sb="21" eb="22">
      <t>エン</t>
    </rPh>
    <phoneticPr fontId="1"/>
  </si>
  <si>
    <t>500円</t>
    <rPh sb="3" eb="4">
      <t>エン</t>
    </rPh>
    <phoneticPr fontId="1"/>
  </si>
  <si>
    <t>2週間毎に交換
金額は日常の居室清掃・洗濯に含まれる</t>
    <rPh sb="1" eb="3">
      <t>シュウカン</t>
    </rPh>
    <rPh sb="3" eb="4">
      <t>ゴト</t>
    </rPh>
    <rPh sb="5" eb="7">
      <t>コウカン</t>
    </rPh>
    <rPh sb="8" eb="10">
      <t>キンガク</t>
    </rPh>
    <rPh sb="11" eb="13">
      <t>ニチジョウ</t>
    </rPh>
    <rPh sb="14" eb="16">
      <t>キョシツ</t>
    </rPh>
    <rPh sb="16" eb="18">
      <t>セイソウ</t>
    </rPh>
    <rPh sb="19" eb="21">
      <t>センタク</t>
    </rPh>
    <rPh sb="22" eb="23">
      <t>フク</t>
    </rPh>
    <phoneticPr fontId="1"/>
  </si>
  <si>
    <t>300円</t>
    <rPh sb="3" eb="4">
      <t>エン</t>
    </rPh>
    <phoneticPr fontId="1"/>
  </si>
  <si>
    <t>3時のおやつ
食費に含まれる</t>
    <rPh sb="1" eb="2">
      <t>ジ</t>
    </rPh>
    <rPh sb="7" eb="9">
      <t>ショクヒ</t>
    </rPh>
    <rPh sb="10" eb="11">
      <t>フク</t>
    </rPh>
    <phoneticPr fontId="1"/>
  </si>
  <si>
    <t>外部サービスによる</t>
    <rPh sb="0" eb="2">
      <t>ガイブ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</si>
</sst>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H430" sqref="H430:O43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t="s">
        <v>2529</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823</v>
      </c>
      <c r="J17" s="132"/>
      <c r="K17" s="133"/>
      <c r="L17" s="133"/>
      <c r="M17" s="133"/>
      <c r="N17" s="133"/>
      <c r="O17" s="133"/>
      <c r="P17" s="134"/>
      <c r="S17" s="15" t="str">
        <f>IF(OR(G17="",I17=""),"未記入","")</f>
        <v/>
      </c>
    </row>
    <row r="18" spans="1:20" ht="57.75" customHeight="1">
      <c r="B18" s="131"/>
      <c r="C18" s="118"/>
      <c r="D18" s="118"/>
      <c r="E18" s="119"/>
      <c r="F18" s="91" t="s">
        <v>2531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2532</v>
      </c>
      <c r="K19" s="35" t="s">
        <v>469</v>
      </c>
      <c r="L19" s="63" t="s">
        <v>2533</v>
      </c>
      <c r="M19" s="35" t="s">
        <v>469</v>
      </c>
      <c r="N19" s="63" t="s">
        <v>2534</v>
      </c>
      <c r="O19" s="133"/>
      <c r="P19" s="134"/>
      <c r="Q19" s="12"/>
    </row>
    <row r="20" spans="1:20" ht="20.100000000000001" customHeight="1">
      <c r="B20" s="135"/>
      <c r="C20" s="136"/>
      <c r="D20" s="136"/>
      <c r="E20" s="137"/>
      <c r="F20" s="90" t="s">
        <v>15</v>
      </c>
      <c r="G20" s="90"/>
      <c r="H20" s="90"/>
      <c r="I20" s="90"/>
      <c r="J20" s="64" t="s">
        <v>2532</v>
      </c>
      <c r="K20" s="35" t="s">
        <v>469</v>
      </c>
      <c r="L20" s="63" t="s">
        <v>2533</v>
      </c>
      <c r="M20" s="35" t="s">
        <v>469</v>
      </c>
      <c r="N20" s="63" t="s">
        <v>2535</v>
      </c>
      <c r="O20" s="133"/>
      <c r="P20" s="134"/>
      <c r="Q20" s="12"/>
    </row>
    <row r="21" spans="1:20" ht="20.100000000000001" customHeight="1">
      <c r="B21" s="135"/>
      <c r="C21" s="136"/>
      <c r="D21" s="136"/>
      <c r="E21" s="137"/>
      <c r="F21" s="100" t="s">
        <v>411</v>
      </c>
      <c r="G21" s="138"/>
      <c r="H21" s="138"/>
      <c r="I21" s="101"/>
      <c r="J21" s="82" t="s">
        <v>2536</v>
      </c>
      <c r="K21" s="98"/>
      <c r="L21" s="98"/>
      <c r="M21" s="35" t="s">
        <v>465</v>
      </c>
      <c r="N21" s="98" t="s">
        <v>2537</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2010</v>
      </c>
      <c r="G26" s="166"/>
      <c r="H26" s="35" t="s">
        <v>466</v>
      </c>
      <c r="I26" s="166">
        <v>12</v>
      </c>
      <c r="J26" s="166"/>
      <c r="K26" s="35" t="s">
        <v>467</v>
      </c>
      <c r="L26" s="166">
        <v>24</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2540</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823</v>
      </c>
      <c r="J33" s="104"/>
      <c r="K33" s="104"/>
      <c r="L33" s="104"/>
      <c r="M33" s="104"/>
      <c r="N33" s="104"/>
      <c r="O33" s="104"/>
      <c r="P33" s="171"/>
      <c r="S33" s="15" t="str">
        <f>IF(OR(G33="",I33=""),"未記入","")</f>
        <v/>
      </c>
    </row>
    <row r="34" spans="2:20" ht="58.5" customHeight="1">
      <c r="B34" s="131"/>
      <c r="C34" s="118"/>
      <c r="D34" s="118"/>
      <c r="E34" s="119"/>
      <c r="F34" s="91" t="s">
        <v>2542</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2532</v>
      </c>
      <c r="K43" s="35" t="s">
        <v>469</v>
      </c>
      <c r="L43" s="11" t="s">
        <v>2533</v>
      </c>
      <c r="M43" s="35" t="s">
        <v>469</v>
      </c>
      <c r="N43" s="11" t="s">
        <v>2534</v>
      </c>
      <c r="O43" s="133"/>
      <c r="P43" s="134"/>
      <c r="S43" s="15" t="str">
        <f>IF(OR(J43="",L43="",N43=""),"未記入","")</f>
        <v/>
      </c>
    </row>
    <row r="44" spans="2:20" ht="20.100000000000001" customHeight="1">
      <c r="B44" s="152"/>
      <c r="C44" s="90"/>
      <c r="D44" s="90"/>
      <c r="E44" s="90"/>
      <c r="F44" s="90" t="s">
        <v>15</v>
      </c>
      <c r="G44" s="90"/>
      <c r="H44" s="90"/>
      <c r="I44" s="90"/>
      <c r="J44" s="64" t="s">
        <v>2532</v>
      </c>
      <c r="K44" s="35" t="s">
        <v>469</v>
      </c>
      <c r="L44" s="63" t="s">
        <v>2533</v>
      </c>
      <c r="M44" s="35" t="s">
        <v>469</v>
      </c>
      <c r="N44" s="63" t="s">
        <v>2535</v>
      </c>
      <c r="O44" s="133"/>
      <c r="P44" s="134"/>
    </row>
    <row r="45" spans="2:20" ht="20.100000000000001" customHeight="1">
      <c r="B45" s="152"/>
      <c r="C45" s="90"/>
      <c r="D45" s="90"/>
      <c r="E45" s="90"/>
      <c r="F45" s="100" t="s">
        <v>411</v>
      </c>
      <c r="G45" s="138"/>
      <c r="H45" s="138"/>
      <c r="I45" s="101"/>
      <c r="J45" s="82" t="s">
        <v>2536</v>
      </c>
      <c r="K45" s="98"/>
      <c r="L45" s="98"/>
      <c r="M45" s="35" t="s">
        <v>465</v>
      </c>
      <c r="N45" s="98" t="s">
        <v>2537</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2538</v>
      </c>
      <c r="K48" s="81"/>
      <c r="L48" s="81"/>
      <c r="M48" s="81"/>
      <c r="N48" s="81"/>
      <c r="O48" s="82"/>
      <c r="P48" s="83"/>
    </row>
    <row r="49" spans="1:20" ht="20.100000000000001" customHeight="1">
      <c r="B49" s="152"/>
      <c r="C49" s="90"/>
      <c r="D49" s="90"/>
      <c r="E49" s="90"/>
      <c r="F49" s="90" t="s">
        <v>18</v>
      </c>
      <c r="G49" s="90"/>
      <c r="H49" s="90"/>
      <c r="I49" s="90"/>
      <c r="J49" s="81" t="s">
        <v>2545</v>
      </c>
      <c r="K49" s="81"/>
      <c r="L49" s="81"/>
      <c r="M49" s="81"/>
      <c r="N49" s="81"/>
      <c r="O49" s="82"/>
      <c r="P49" s="83"/>
    </row>
    <row r="50" spans="1:20" ht="20.100000000000001" customHeight="1">
      <c r="B50" s="194" t="s">
        <v>28</v>
      </c>
      <c r="C50" s="195"/>
      <c r="D50" s="195"/>
      <c r="E50" s="195"/>
      <c r="F50" s="195"/>
      <c r="G50" s="195"/>
      <c r="H50" s="195"/>
      <c r="I50" s="195"/>
      <c r="J50" s="165">
        <v>2011</v>
      </c>
      <c r="K50" s="166"/>
      <c r="L50" s="35" t="s">
        <v>466</v>
      </c>
      <c r="M50" s="61">
        <v>3</v>
      </c>
      <c r="N50" s="35" t="s">
        <v>467</v>
      </c>
      <c r="O50" s="61">
        <v>21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2546</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462.39</v>
      </c>
      <c r="H61" s="147"/>
      <c r="I61" s="147"/>
      <c r="J61" s="147"/>
      <c r="K61" s="215"/>
      <c r="L61" s="214" t="s">
        <v>497</v>
      </c>
      <c r="M61" s="202"/>
      <c r="N61" s="202"/>
      <c r="O61" s="202"/>
      <c r="P61" s="216"/>
    </row>
    <row r="62" spans="1:20" ht="20.100000000000001" customHeight="1">
      <c r="B62" s="152"/>
      <c r="C62" s="90"/>
      <c r="D62" s="75" t="s">
        <v>39</v>
      </c>
      <c r="E62" s="76"/>
      <c r="F62" s="116"/>
      <c r="G62" s="81" t="s">
        <v>2547</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622.12</v>
      </c>
      <c r="L72" s="98"/>
      <c r="M72" s="98"/>
      <c r="N72" s="140" t="s">
        <v>472</v>
      </c>
      <c r="O72" s="140"/>
      <c r="P72" s="200"/>
    </row>
    <row r="73" spans="2:16" ht="20.100000000000001" customHeight="1">
      <c r="B73" s="436"/>
      <c r="C73" s="437"/>
      <c r="D73" s="117"/>
      <c r="E73" s="118"/>
      <c r="F73" s="119"/>
      <c r="G73" s="195" t="s">
        <v>42</v>
      </c>
      <c r="H73" s="195"/>
      <c r="I73" s="195"/>
      <c r="J73" s="195"/>
      <c r="K73" s="82"/>
      <c r="L73" s="98"/>
      <c r="M73" s="98"/>
      <c r="N73" s="140" t="s">
        <v>472</v>
      </c>
      <c r="O73" s="140"/>
      <c r="P73" s="200"/>
    </row>
    <row r="74" spans="2:16" ht="20.100000000000001" customHeight="1">
      <c r="B74" s="436"/>
      <c r="C74" s="437"/>
      <c r="D74" s="90" t="s">
        <v>43</v>
      </c>
      <c r="E74" s="90"/>
      <c r="F74" s="90"/>
      <c r="G74" s="81" t="s">
        <v>2548</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2549</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2550</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12.3</v>
      </c>
      <c r="K95" s="50" t="s">
        <v>472</v>
      </c>
      <c r="L95" s="82">
        <v>22</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16.600000000000001</v>
      </c>
      <c r="K96" s="50" t="s">
        <v>472</v>
      </c>
      <c r="L96" s="82">
        <v>2</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2552</v>
      </c>
      <c r="H113" s="81"/>
      <c r="I113" s="81"/>
      <c r="J113" s="81"/>
      <c r="K113" s="81"/>
      <c r="L113" s="81"/>
      <c r="M113" s="81"/>
      <c r="N113" s="81"/>
      <c r="O113" s="82"/>
      <c r="P113" s="83"/>
    </row>
    <row r="114" spans="2:16" ht="20.100000000000001" customHeight="1">
      <c r="B114" s="242"/>
      <c r="C114" s="243"/>
      <c r="D114" s="237" t="s">
        <v>79</v>
      </c>
      <c r="E114" s="220"/>
      <c r="F114" s="221"/>
      <c r="G114" s="240" t="s">
        <v>2553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2554</v>
      </c>
      <c r="H116" s="81"/>
      <c r="I116" s="81"/>
      <c r="J116" s="81"/>
      <c r="K116" s="81"/>
      <c r="L116" s="81"/>
      <c r="M116" s="81"/>
      <c r="N116" s="81"/>
      <c r="O116" s="82"/>
      <c r="P116" s="83"/>
    </row>
    <row r="117" spans="2:16" ht="20.100000000000001" customHeight="1">
      <c r="B117" s="219" t="s">
        <v>70</v>
      </c>
      <c r="C117" s="221"/>
      <c r="D117" s="232" t="s">
        <v>72</v>
      </c>
      <c r="E117" s="140"/>
      <c r="F117" s="141"/>
      <c r="G117" s="81" t="s">
        <v>2552</v>
      </c>
      <c r="H117" s="81"/>
      <c r="I117" s="81"/>
      <c r="J117" s="81"/>
      <c r="K117" s="81"/>
      <c r="L117" s="81"/>
      <c r="M117" s="81"/>
      <c r="N117" s="81"/>
      <c r="O117" s="82"/>
      <c r="P117" s="83"/>
    </row>
    <row r="118" spans="2:16" ht="20.100000000000001" customHeight="1">
      <c r="B118" s="222"/>
      <c r="C118" s="224"/>
      <c r="D118" s="78" t="s">
        <v>73</v>
      </c>
      <c r="E118" s="79"/>
      <c r="F118" s="80"/>
      <c r="G118" s="81" t="s">
        <v>2552</v>
      </c>
      <c r="H118" s="81"/>
      <c r="I118" s="81"/>
      <c r="J118" s="81"/>
      <c r="K118" s="81"/>
      <c r="L118" s="81"/>
      <c r="M118" s="81"/>
      <c r="N118" s="81"/>
      <c r="O118" s="82"/>
      <c r="P118" s="83"/>
    </row>
    <row r="119" spans="2:16" ht="20.100000000000001" customHeight="1">
      <c r="B119" s="222"/>
      <c r="C119" s="224"/>
      <c r="D119" s="245" t="s">
        <v>74</v>
      </c>
      <c r="E119" s="246"/>
      <c r="F119" s="247"/>
      <c r="G119" s="81" t="s">
        <v>2552</v>
      </c>
      <c r="H119" s="81"/>
      <c r="I119" s="81"/>
      <c r="J119" s="81"/>
      <c r="K119" s="81"/>
      <c r="L119" s="81"/>
      <c r="M119" s="81"/>
      <c r="N119" s="81"/>
      <c r="O119" s="82"/>
      <c r="P119" s="83"/>
    </row>
    <row r="120" spans="2:16" ht="20.100000000000001" customHeight="1">
      <c r="B120" s="222"/>
      <c r="C120" s="224"/>
      <c r="D120" s="232" t="s">
        <v>75</v>
      </c>
      <c r="E120" s="140"/>
      <c r="F120" s="141"/>
      <c r="G120" s="81" t="s">
        <v>2552</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2552</v>
      </c>
      <c r="H122" s="81"/>
      <c r="I122" s="81"/>
      <c r="J122" s="81"/>
      <c r="K122" s="81"/>
      <c r="L122" s="81"/>
      <c r="M122" s="81"/>
      <c r="N122" s="81"/>
      <c r="O122" s="82"/>
      <c r="P122" s="83"/>
    </row>
    <row r="123" spans="2:16" ht="20.100000000000001" customHeight="1">
      <c r="B123" s="219" t="s">
        <v>412</v>
      </c>
      <c r="C123" s="221"/>
      <c r="D123" s="232" t="s">
        <v>430</v>
      </c>
      <c r="E123" s="140"/>
      <c r="F123" s="141"/>
      <c r="G123" s="81" t="s">
        <v>2555</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2555</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2556</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2557</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2557</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2557</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2557</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2557</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2557</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2552</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2558</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2553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16</v>
      </c>
      <c r="F284" s="244"/>
      <c r="G284" s="244"/>
      <c r="H284" s="82">
        <v>9</v>
      </c>
      <c r="I284" s="98"/>
      <c r="J284" s="159"/>
      <c r="K284" s="81">
        <v>7</v>
      </c>
      <c r="L284" s="81"/>
      <c r="M284" s="81"/>
      <c r="N284" s="81">
        <v>6.29</v>
      </c>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v>1.01</v>
      </c>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2</v>
      </c>
      <c r="F291" s="244"/>
      <c r="G291" s="244"/>
      <c r="H291" s="82"/>
      <c r="I291" s="98"/>
      <c r="J291" s="159"/>
      <c r="K291" s="81">
        <v>2</v>
      </c>
      <c r="L291" s="81"/>
      <c r="M291" s="81"/>
      <c r="N291" s="81">
        <v>0.7</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9</v>
      </c>
      <c r="H302" s="138"/>
      <c r="I302" s="101"/>
      <c r="J302" s="81">
        <v>8</v>
      </c>
      <c r="K302" s="81"/>
      <c r="L302" s="81"/>
      <c r="M302" s="81">
        <v>1</v>
      </c>
      <c r="N302" s="81"/>
      <c r="O302" s="82"/>
      <c r="P302" s="83"/>
    </row>
    <row r="303" spans="2:20" ht="20.100000000000001" customHeight="1">
      <c r="B303" s="152" t="s">
        <v>158</v>
      </c>
      <c r="C303" s="90"/>
      <c r="D303" s="90"/>
      <c r="E303" s="90"/>
      <c r="F303" s="90"/>
      <c r="G303" s="100">
        <f>IF(OR($J$303&lt;&gt;"",$M$303&lt;&gt;""),SUM($J$303,$M$303),"")</f>
        <v>5</v>
      </c>
      <c r="H303" s="138"/>
      <c r="I303" s="101"/>
      <c r="J303" s="81">
        <v>3</v>
      </c>
      <c r="K303" s="81"/>
      <c r="L303" s="81"/>
      <c r="M303" s="81">
        <v>2</v>
      </c>
      <c r="N303" s="81"/>
      <c r="O303" s="82"/>
      <c r="P303" s="83"/>
    </row>
    <row r="304" spans="2:20" ht="20.100000000000001" customHeight="1">
      <c r="B304" s="152" t="s">
        <v>390</v>
      </c>
      <c r="C304" s="90"/>
      <c r="D304" s="90"/>
      <c r="E304" s="90"/>
      <c r="F304" s="90"/>
      <c r="G304" s="100">
        <f>IF(OR($J$304&lt;&gt;"",$M$304&lt;&gt;""),SUM($J$304,$M$304),"")</f>
        <v>13</v>
      </c>
      <c r="H304" s="138"/>
      <c r="I304" s="101"/>
      <c r="J304" s="81">
        <v>9</v>
      </c>
      <c r="K304" s="81"/>
      <c r="L304" s="81"/>
      <c r="M304" s="81">
        <v>4</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10</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2552</v>
      </c>
      <c r="M338" s="147"/>
      <c r="N338" s="147"/>
      <c r="O338" s="147"/>
      <c r="P338" s="148"/>
    </row>
    <row r="339" spans="2:20" ht="20.100000000000001" customHeight="1">
      <c r="B339" s="135"/>
      <c r="C339" s="136"/>
      <c r="D339" s="136"/>
      <c r="E339" s="136"/>
      <c r="F339" s="137"/>
      <c r="G339" s="237" t="s">
        <v>441</v>
      </c>
      <c r="H339" s="221"/>
      <c r="I339" s="82" t="s">
        <v>2552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2559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1</v>
      </c>
      <c r="J344" s="28"/>
      <c r="K344" s="28"/>
      <c r="L344" s="28"/>
      <c r="M344" s="28"/>
      <c r="N344" s="28"/>
      <c r="O344" s="28"/>
      <c r="P344" s="28"/>
      <c r="Q344" s="12"/>
    </row>
    <row r="345" spans="2:20" ht="20.100000000000001" customHeight="1">
      <c r="B345" s="219" t="s">
        <v>181</v>
      </c>
      <c r="C345" s="220"/>
      <c r="D345" s="220"/>
      <c r="E345" s="220"/>
      <c r="F345" s="221"/>
      <c r="G345" s="28"/>
      <c r="H345" s="28"/>
      <c r="I345" s="28"/>
      <c r="J345" s="28">
        <v>2</v>
      </c>
      <c r="K345" s="28"/>
      <c r="L345" s="28"/>
      <c r="M345" s="28"/>
      <c r="N345" s="28"/>
      <c r="O345" s="28"/>
      <c r="P345" s="28"/>
      <c r="Q345" s="12"/>
    </row>
    <row r="346" spans="2:20" ht="20.100000000000001" customHeight="1">
      <c r="B346" s="348" t="s">
        <v>182</v>
      </c>
      <c r="C346" s="349"/>
      <c r="D346" s="232" t="s">
        <v>183</v>
      </c>
      <c r="E346" s="140"/>
      <c r="F346" s="141"/>
      <c r="G346" s="28"/>
      <c r="H346" s="28"/>
      <c r="I346" s="28"/>
      <c r="J346" s="28">
        <v>3</v>
      </c>
      <c r="K346" s="28"/>
      <c r="L346" s="28"/>
      <c r="M346" s="28"/>
      <c r="N346" s="28"/>
      <c r="O346" s="28"/>
      <c r="P346" s="28"/>
      <c r="Q346" s="12"/>
    </row>
    <row r="347" spans="2:20" ht="20.100000000000001" customHeight="1">
      <c r="B347" s="350"/>
      <c r="C347" s="351"/>
      <c r="D347" s="237" t="s">
        <v>184</v>
      </c>
      <c r="E347" s="220"/>
      <c r="F347" s="221"/>
      <c r="G347" s="346"/>
      <c r="H347" s="346"/>
      <c r="I347" s="346">
        <v>1</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v>4</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5</v>
      </c>
      <c r="J353" s="28"/>
      <c r="K353" s="28"/>
      <c r="L353" s="28"/>
      <c r="M353" s="28"/>
      <c r="N353" s="28"/>
      <c r="O353" s="28"/>
      <c r="P353" s="28"/>
      <c r="Q353" s="12"/>
    </row>
    <row r="354" spans="1:20" ht="20.100000000000001" customHeight="1" thickBot="1">
      <c r="B354" s="181" t="s">
        <v>188</v>
      </c>
      <c r="C354" s="182"/>
      <c r="D354" s="182"/>
      <c r="E354" s="182"/>
      <c r="F354" s="182"/>
      <c r="G354" s="182"/>
      <c r="H354" s="267" t="s">
        <v>2552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2562</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2566</v>
      </c>
      <c r="J375" s="81"/>
      <c r="K375" s="81"/>
      <c r="L375" s="81"/>
      <c r="M375" s="82" t="s">
        <v>2567</v>
      </c>
      <c r="N375" s="98"/>
      <c r="O375" s="98"/>
      <c r="P375" s="99"/>
    </row>
    <row r="376" spans="2:20" ht="20.100000000000001" customHeight="1">
      <c r="B376" s="152"/>
      <c r="C376" s="90"/>
      <c r="D376" s="90"/>
      <c r="E376" s="232" t="s">
        <v>210</v>
      </c>
      <c r="F376" s="140"/>
      <c r="G376" s="140"/>
      <c r="H376" s="141"/>
      <c r="I376" s="82">
        <v>84</v>
      </c>
      <c r="J376" s="98"/>
      <c r="K376" s="98"/>
      <c r="L376" s="55" t="s">
        <v>480</v>
      </c>
      <c r="M376" s="82">
        <v>84</v>
      </c>
      <c r="N376" s="98"/>
      <c r="O376" s="98"/>
      <c r="P376" s="40" t="s">
        <v>480</v>
      </c>
    </row>
    <row r="377" spans="2:20" ht="20.100000000000001" customHeight="1">
      <c r="B377" s="152" t="s">
        <v>45</v>
      </c>
      <c r="C377" s="90"/>
      <c r="D377" s="90"/>
      <c r="E377" s="232" t="s">
        <v>211</v>
      </c>
      <c r="F377" s="140"/>
      <c r="G377" s="140"/>
      <c r="H377" s="141"/>
      <c r="I377" s="82">
        <v>12.3</v>
      </c>
      <c r="J377" s="98"/>
      <c r="K377" s="98"/>
      <c r="L377" s="55" t="s">
        <v>472</v>
      </c>
      <c r="M377" s="82">
        <v>16.600000000000001</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97000</v>
      </c>
      <c r="J383" s="98"/>
      <c r="K383" s="98"/>
      <c r="L383" s="50" t="s">
        <v>481</v>
      </c>
      <c r="M383" s="373">
        <v>111000</v>
      </c>
      <c r="N383" s="98"/>
      <c r="O383" s="98"/>
      <c r="P383" s="37" t="s">
        <v>481</v>
      </c>
    </row>
    <row r="384" spans="2:20" ht="20.100000000000001" customHeight="1">
      <c r="B384" s="374"/>
      <c r="C384" s="232" t="s">
        <v>205</v>
      </c>
      <c r="D384" s="140"/>
      <c r="E384" s="140"/>
      <c r="F384" s="140"/>
      <c r="G384" s="140"/>
      <c r="H384" s="141"/>
      <c r="I384" s="373">
        <v>26000</v>
      </c>
      <c r="J384" s="98"/>
      <c r="K384" s="98"/>
      <c r="L384" s="50" t="s">
        <v>481</v>
      </c>
      <c r="M384" s="373">
        <v>27000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37000</v>
      </c>
      <c r="J386" s="98"/>
      <c r="K386" s="98"/>
      <c r="L386" s="50" t="s">
        <v>481</v>
      </c>
      <c r="M386" s="373">
        <v>37000</v>
      </c>
      <c r="N386" s="98"/>
      <c r="O386" s="98"/>
      <c r="P386" s="37" t="s">
        <v>481</v>
      </c>
    </row>
    <row r="387" spans="2:20" ht="20.100000000000001" customHeight="1">
      <c r="B387" s="152"/>
      <c r="C387" s="375"/>
      <c r="D387" s="375"/>
      <c r="E387" s="232" t="s">
        <v>217</v>
      </c>
      <c r="F387" s="140"/>
      <c r="G387" s="140"/>
      <c r="H387" s="141"/>
      <c r="I387" s="373">
        <v>10000</v>
      </c>
      <c r="J387" s="98"/>
      <c r="K387" s="98"/>
      <c r="L387" s="50" t="s">
        <v>481</v>
      </c>
      <c r="M387" s="373">
        <v>18000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12000</v>
      </c>
      <c r="J389" s="98"/>
      <c r="K389" s="98"/>
      <c r="L389" s="50" t="s">
        <v>481</v>
      </c>
      <c r="M389" s="373">
        <v>14500</v>
      </c>
      <c r="N389" s="98"/>
      <c r="O389" s="98"/>
      <c r="P389" s="37" t="s">
        <v>481</v>
      </c>
    </row>
    <row r="390" spans="2:20" ht="20.100000000000001" customHeight="1">
      <c r="B390" s="152"/>
      <c r="C390" s="375"/>
      <c r="D390" s="375"/>
      <c r="E390" s="232" t="s">
        <v>71</v>
      </c>
      <c r="F390" s="140"/>
      <c r="G390" s="140"/>
      <c r="H390" s="141"/>
      <c r="I390" s="82" t="s">
        <v>2568</v>
      </c>
      <c r="J390" s="98"/>
      <c r="K390" s="98"/>
      <c r="L390" s="50" t="s">
        <v>481</v>
      </c>
      <c r="M390" s="82" t="s">
        <v>2569</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2570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2571</v>
      </c>
      <c r="H400" s="88"/>
      <c r="I400" s="88"/>
      <c r="J400" s="88"/>
      <c r="K400" s="88"/>
      <c r="L400" s="88"/>
      <c r="M400" s="88"/>
      <c r="N400" s="88"/>
      <c r="O400" s="88"/>
      <c r="P400" s="89"/>
    </row>
    <row r="401" spans="2:20" ht="120" customHeight="1">
      <c r="B401" s="139" t="s">
        <v>216</v>
      </c>
      <c r="C401" s="140"/>
      <c r="D401" s="140"/>
      <c r="E401" s="140"/>
      <c r="F401" s="141"/>
      <c r="G401" s="87" t="s">
        <v>2572</v>
      </c>
      <c r="H401" s="88"/>
      <c r="I401" s="88"/>
      <c r="J401" s="88"/>
      <c r="K401" s="88"/>
      <c r="L401" s="88"/>
      <c r="M401" s="88"/>
      <c r="N401" s="88"/>
      <c r="O401" s="88"/>
      <c r="P401" s="89"/>
    </row>
    <row r="402" spans="2:20" ht="120" customHeight="1">
      <c r="B402" s="139" t="s">
        <v>219</v>
      </c>
      <c r="C402" s="140"/>
      <c r="D402" s="140"/>
      <c r="E402" s="140"/>
      <c r="F402" s="141"/>
      <c r="G402" s="87" t="s">
        <v>2573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c r="I437" s="98"/>
      <c r="J437" s="98"/>
      <c r="K437" s="98"/>
      <c r="L437" s="98"/>
      <c r="M437" s="98"/>
      <c r="N437" s="98"/>
      <c r="O437" s="98"/>
      <c r="P437" s="37" t="s">
        <v>479</v>
      </c>
    </row>
    <row r="438" spans="2:16" ht="20.100000000000001" customHeight="1">
      <c r="B438" s="399"/>
      <c r="C438" s="400"/>
      <c r="D438" s="90" t="s">
        <v>252</v>
      </c>
      <c r="E438" s="90"/>
      <c r="F438" s="90"/>
      <c r="G438" s="90"/>
      <c r="H438" s="82"/>
      <c r="I438" s="98"/>
      <c r="J438" s="98"/>
      <c r="K438" s="98"/>
      <c r="L438" s="98"/>
      <c r="M438" s="98"/>
      <c r="N438" s="98"/>
      <c r="O438" s="98"/>
      <c r="P438" s="37" t="s">
        <v>479</v>
      </c>
    </row>
    <row r="439" spans="2:16" ht="20.100000000000001" customHeight="1">
      <c r="B439" s="399"/>
      <c r="C439" s="400"/>
      <c r="D439" s="90" t="s">
        <v>253</v>
      </c>
      <c r="E439" s="90"/>
      <c r="F439" s="90"/>
      <c r="G439" s="90"/>
      <c r="H439" s="82"/>
      <c r="I439" s="98"/>
      <c r="J439" s="98"/>
      <c r="K439" s="98"/>
      <c r="L439" s="98"/>
      <c r="M439" s="98"/>
      <c r="N439" s="98"/>
      <c r="O439" s="98"/>
      <c r="P439" s="37" t="s">
        <v>479</v>
      </c>
    </row>
    <row r="440" spans="2:16" ht="20.100000000000001" customHeight="1">
      <c r="B440" s="399"/>
      <c r="C440" s="400"/>
      <c r="D440" s="90" t="s">
        <v>254</v>
      </c>
      <c r="E440" s="90"/>
      <c r="F440" s="90"/>
      <c r="G440" s="90"/>
      <c r="H440" s="82"/>
      <c r="I440" s="98"/>
      <c r="J440" s="98"/>
      <c r="K440" s="98"/>
      <c r="L440" s="98"/>
      <c r="M440" s="98"/>
      <c r="N440" s="98"/>
      <c r="O440" s="98"/>
      <c r="P440" s="37" t="s">
        <v>479</v>
      </c>
    </row>
    <row r="441" spans="2:16" ht="20.100000000000001" customHeight="1">
      <c r="B441" s="399"/>
      <c r="C441" s="400"/>
      <c r="D441" s="90" t="s">
        <v>255</v>
      </c>
      <c r="E441" s="90"/>
      <c r="F441" s="90"/>
      <c r="G441" s="90"/>
      <c r="H441" s="82"/>
      <c r="I441" s="98"/>
      <c r="J441" s="98"/>
      <c r="K441" s="98"/>
      <c r="L441" s="98"/>
      <c r="M441" s="98"/>
      <c r="N441" s="98"/>
      <c r="O441" s="98"/>
      <c r="P441" s="37" t="s">
        <v>479</v>
      </c>
    </row>
    <row r="442" spans="2:16" ht="20.100000000000001" customHeight="1">
      <c r="B442" s="399"/>
      <c r="C442" s="400"/>
      <c r="D442" s="90" t="s">
        <v>256</v>
      </c>
      <c r="E442" s="90"/>
      <c r="F442" s="90"/>
      <c r="G442" s="90"/>
      <c r="H442" s="82"/>
      <c r="I442" s="98"/>
      <c r="J442" s="98"/>
      <c r="K442" s="98"/>
      <c r="L442" s="98"/>
      <c r="M442" s="98"/>
      <c r="N442" s="98"/>
      <c r="O442" s="98"/>
      <c r="P442" s="37" t="s">
        <v>479</v>
      </c>
    </row>
    <row r="443" spans="2:16" ht="20.100000000000001" customHeight="1">
      <c r="B443" s="401"/>
      <c r="C443" s="402"/>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c r="I474" s="88"/>
      <c r="J474" s="88"/>
      <c r="K474" s="88"/>
      <c r="L474" s="88"/>
      <c r="M474" s="88"/>
      <c r="N474" s="88"/>
      <c r="O474" s="88"/>
      <c r="P474" s="89"/>
    </row>
    <row r="475" spans="1:20" ht="20.100000000000001" customHeight="1">
      <c r="B475" s="409"/>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9"/>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9"/>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7" t="s">
        <v>2493</v>
      </c>
      <c r="G552" s="428"/>
      <c r="H552" s="428"/>
      <c r="I552" s="428"/>
      <c r="J552" s="428"/>
      <c r="K552" s="429"/>
      <c r="L552" s="82"/>
      <c r="M552" s="98"/>
      <c r="N552" s="98"/>
      <c r="O552" s="98"/>
      <c r="P552" s="99"/>
      <c r="S552" s="15" t="str">
        <f t="shared" si="3"/>
        <v>未記入</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5"/>
      <c r="C556" s="466"/>
      <c r="D556" s="466"/>
      <c r="E556" s="466"/>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5"/>
      <c r="C557" s="466"/>
      <c r="D557" s="466"/>
      <c r="E557" s="466"/>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c r="G564" s="447"/>
      <c r="H564" s="447"/>
      <c r="I564" s="447"/>
      <c r="J564" s="447"/>
      <c r="K564" s="447"/>
      <c r="L564" s="447"/>
      <c r="M564" s="447"/>
      <c r="N564" s="447"/>
      <c r="O564" s="447"/>
      <c r="P564" s="448"/>
      <c r="S564" s="164" t="str">
        <f>IF(F564="","未記入","")</f>
        <v>未記入</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c r="G566" s="447"/>
      <c r="H566" s="447"/>
      <c r="I566" s="447"/>
      <c r="J566" s="447"/>
      <c r="K566" s="447"/>
      <c r="L566" s="447"/>
      <c r="M566" s="447"/>
      <c r="N566" s="447"/>
      <c r="O566" s="447"/>
      <c r="P566" s="448"/>
      <c r="S566" s="164" t="str">
        <f>IF(F566="","未記入","")</f>
        <v>未記入</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1"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2574</v>
      </c>
      <c r="K4" s="493"/>
      <c r="L4" s="493"/>
      <c r="M4" s="492" t="s">
        <v>2575</v>
      </c>
      <c r="N4" s="493"/>
      <c r="O4" s="493"/>
      <c r="P4" s="493"/>
      <c r="Q4" s="493"/>
      <c r="R4" s="65" t="s">
        <v>2562</v>
      </c>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t="s">
        <v>2360</v>
      </c>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2360</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2360</v>
      </c>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2574</v>
      </c>
      <c r="K48" s="493"/>
      <c r="L48" s="493"/>
      <c r="M48" s="492" t="s">
        <v>2575</v>
      </c>
      <c r="N48" s="493"/>
      <c r="O48" s="493"/>
      <c r="P48" s="493"/>
      <c r="Q48" s="493"/>
      <c r="R48" s="65" t="s">
        <v>2562</v>
      </c>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P36" sqref="P36:U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t="s">
        <v>2553</v>
      </c>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t="s">
        <v>2553</v>
      </c>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2552</v>
      </c>
      <c r="Q9" s="540"/>
      <c r="R9" s="540"/>
      <c r="S9" s="540"/>
      <c r="T9" s="540"/>
      <c r="U9" s="541"/>
      <c r="V9" s="554"/>
      <c r="W9" s="554"/>
      <c r="X9" s="554"/>
      <c r="Y9" s="554"/>
      <c r="Z9" s="554"/>
      <c r="AA9" s="554"/>
      <c r="AB9" s="545"/>
      <c r="AC9" s="546"/>
      <c r="AD9" s="546"/>
      <c r="AE9" s="545" t="s">
        <v>2576</v>
      </c>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t="s">
        <v>2553</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t="s">
        <v>2553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t="s">
        <v>2553</v>
      </c>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t="s">
        <v>2553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t="s">
        <v>2552</v>
      </c>
      <c r="Q14" s="540"/>
      <c r="R14" s="540"/>
      <c r="S14" s="540"/>
      <c r="T14" s="540"/>
      <c r="U14" s="541"/>
      <c r="V14" s="554"/>
      <c r="W14" s="554"/>
      <c r="X14" s="554"/>
      <c r="Y14" s="554"/>
      <c r="Z14" s="554"/>
      <c r="AA14" s="554"/>
      <c r="AB14" s="545" t="s">
        <v>2577</v>
      </c>
      <c r="AC14" s="546"/>
      <c r="AD14" s="546"/>
      <c r="AE14" s="545" t="s">
        <v>2578</v>
      </c>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t="s">
        <v>2553</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t="s">
        <v>2552</v>
      </c>
      <c r="Q17" s="580"/>
      <c r="R17" s="580"/>
      <c r="S17" s="580"/>
      <c r="T17" s="580"/>
      <c r="U17" s="581"/>
      <c r="V17" s="551"/>
      <c r="W17" s="551"/>
      <c r="X17" s="551"/>
      <c r="Y17" s="551"/>
      <c r="Z17" s="551"/>
      <c r="AA17" s="551"/>
      <c r="AB17" s="542" t="s">
        <v>2579</v>
      </c>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t="s">
        <v>2552</v>
      </c>
      <c r="Q18" s="540"/>
      <c r="R18" s="540"/>
      <c r="S18" s="540"/>
      <c r="T18" s="540"/>
      <c r="U18" s="541"/>
      <c r="V18" s="554"/>
      <c r="W18" s="554"/>
      <c r="X18" s="554"/>
      <c r="Y18" s="554"/>
      <c r="Z18" s="554"/>
      <c r="AA18" s="554"/>
      <c r="AB18" s="545"/>
      <c r="AC18" s="546"/>
      <c r="AD18" s="546"/>
      <c r="AE18" s="545" t="s">
        <v>2580</v>
      </c>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t="s">
        <v>2552</v>
      </c>
      <c r="Q19" s="540"/>
      <c r="R19" s="540"/>
      <c r="S19" s="540"/>
      <c r="T19" s="540"/>
      <c r="U19" s="541"/>
      <c r="V19" s="554"/>
      <c r="W19" s="554"/>
      <c r="X19" s="554"/>
      <c r="Y19" s="554"/>
      <c r="Z19" s="554"/>
      <c r="AA19" s="554"/>
      <c r="AB19" s="545" t="s">
        <v>2581</v>
      </c>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t="s">
        <v>2553</v>
      </c>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2553</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2552</v>
      </c>
      <c r="Q22" s="540"/>
      <c r="R22" s="540"/>
      <c r="S22" s="540"/>
      <c r="T22" s="540"/>
      <c r="U22" s="541"/>
      <c r="V22" s="554"/>
      <c r="W22" s="554"/>
      <c r="X22" s="554"/>
      <c r="Y22" s="554"/>
      <c r="Z22" s="554"/>
      <c r="AA22" s="554"/>
      <c r="AB22" s="545"/>
      <c r="AC22" s="546"/>
      <c r="AD22" s="546"/>
      <c r="AE22" s="545" t="s">
        <v>2582</v>
      </c>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2552</v>
      </c>
      <c r="Q23" s="540"/>
      <c r="R23" s="540"/>
      <c r="S23" s="540"/>
      <c r="T23" s="540"/>
      <c r="U23" s="541"/>
      <c r="V23" s="554"/>
      <c r="W23" s="554"/>
      <c r="X23" s="554"/>
      <c r="Y23" s="554"/>
      <c r="Z23" s="554"/>
      <c r="AA23" s="554"/>
      <c r="AB23" s="545"/>
      <c r="AC23" s="546"/>
      <c r="AD23" s="546"/>
      <c r="AE23" s="545" t="s">
        <v>2583</v>
      </c>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t="s">
        <v>2553</v>
      </c>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t="s">
        <v>2553</v>
      </c>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2553</v>
      </c>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2553</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t="s">
        <v>2553</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t="s">
        <v>2553</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t="s">
        <v>2553</v>
      </c>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t="s">
        <v>2553</v>
      </c>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t="s">
        <v>2552</v>
      </c>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t="s">
        <v>2553</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t="s">
        <v>2553</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西潟 祐子</cp:lastModifiedBy>
  <cp:lastPrinted>2021-03-04T10:23:32Z</cp:lastPrinted>
  <dcterms:created xsi:type="dcterms:W3CDTF">2020-12-23T05:28:24Z</dcterms:created>
  <dcterms:modified xsi:type="dcterms:W3CDTF">2024-12-10T08:35:33Z</dcterms:modified>
</cp:coreProperties>
</file>