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anesis2025g\Desktop\R７　現況届\"/>
    </mc:Choice>
  </mc:AlternateContent>
  <xr:revisionPtr revIDLastSave="0" documentId="13_ncr:1_{C6814C7A-D6F5-4424-B2D6-26BF4A51CE3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8920" windowHeight="156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<sst xmlns="http://schemas.openxmlformats.org/spreadsheetml/2006/main" count="3040" uniqueCount="2591">
  <si>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</si>
  <si>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</si>
  <si>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</si>
  <si>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</si>
  <si>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</si>
  <si>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</si>
  <si>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</si>
  <si>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</si>
  <si>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</si>
  <si>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</si>
  <si>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</si>
  <si>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</si>
  <si>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</si>
  <si>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</si>
  <si>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</si>
  <si>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</si>
  <si>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</si>
  <si>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</si>
  <si>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</si>
  <si>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</si>
  <si>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</si>
  <si>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</si>
  <si>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</si>
  <si>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</si>
  <si>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</si>
  <si>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</si>
  <si>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</si>
  <si>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</si>
  <si>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</si>
  <si>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</si>
  <si>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</si>
  <si>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</si>
  <si>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</si>
  <si>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</si>
  <si>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</si>
  <si>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</si>
  <si>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</si>
  <si>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</si>
  <si>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</si>
  <si>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</si>
  <si>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</si>
  <si>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</si>
  <si>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</si>
  <si>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</si>
  <si>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</si>
  <si>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</si>
  <si>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</si>
  <si>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</si>
  <si>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</si>
  <si>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</si>
  <si>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</si>
  <si>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</si>
  <si>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</si>
  <si>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</si>
  <si>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</si>
  <si>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</si>
  <si>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</si>
  <si>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</si>
  <si>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</si>
  <si>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</si>
  <si>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</si>
  <si>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</si>
  <si>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</si>
  <si>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</si>
  <si>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</si>
  <si>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</si>
  <si>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</si>
  <si>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</si>
  <si>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</si>
  <si>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</si>
  <si>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</si>
  <si>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</si>
  <si>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</si>
  <si>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</si>
  <si>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</si>
  <si>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</si>
  <si>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</si>
  <si>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</si>
  <si>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</si>
  <si>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</si>
  <si>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</si>
  <si>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</si>
  <si>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</si>
  <si>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</si>
  <si>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</si>
  <si>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</si>
  <si>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</si>
  <si>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</si>
  <si>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</si>
  <si>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</si>
  <si>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</si>
  <si>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</si>
  <si>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</si>
  <si>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</si>
  <si>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</si>
  <si>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</si>
  <si>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</si>
  <si>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</si>
  <si>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</si>
  <si>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</si>
  <si>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</si>
  <si>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</si>
  <si>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</si>
  <si>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</si>
  <si>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</si>
  <si>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</si>
  <si>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</si>
  <si>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</si>
  <si>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</si>
  <si>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</si>
  <si>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</si>
  <si>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</si>
  <si>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</si>
  <si>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</si>
  <si>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</si>
  <si>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</si>
  <si>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</si>
  <si>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</si>
  <si>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</si>
  <si>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</si>
  <si>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</si>
  <si>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</si>
  <si>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</si>
  <si>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</si>
  <si>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</si>
  <si>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</si>
  <si>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</si>
  <si>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</si>
  <si>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</si>
  <si>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</si>
  <si>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</si>
  <si>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</si>
  <si>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</si>
  <si>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</si>
  <si>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</si>
  <si>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</si>
  <si>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</si>
  <si>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</si>
  <si>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</si>
  <si>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</si>
  <si>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</si>
  <si>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</si>
  <si>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</si>
  <si>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</si>
  <si>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</si>
  <si>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</si>
  <si>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</si>
  <si>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</si>
  <si>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</si>
  <si>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</si>
  <si>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</si>
  <si>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</si>
  <si>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</si>
  <si>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</si>
  <si>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</si>
  <si>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</si>
  <si>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</si>
  <si>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</si>
  <si>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</si>
  <si>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</si>
  <si>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</si>
  <si>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</si>
  <si>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</si>
  <si>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</si>
  <si>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</si>
  <si>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</si>
  <si>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</si>
  <si>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</si>
  <si>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</si>
  <si>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</si>
  <si>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</si>
  <si>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</si>
  <si>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</si>
  <si>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</si>
  <si>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</si>
  <si>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</si>
  <si>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</si>
  <si>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</si>
  <si>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</si>
  <si>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</si>
  <si>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</si>
  <si>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</si>
  <si>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</si>
  <si>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</si>
  <si>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</si>
  <si>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</si>
  <si>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</si>
  <si>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</si>
  <si>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</si>
  <si>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</si>
  <si>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</si>
  <si>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</si>
  <si>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</si>
  <si>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</si>
  <si>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</si>
  <si>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</si>
  <si>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</si>
  <si>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</si>
  <si>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</si>
  <si>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</si>
  <si>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</si>
  <si>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</si>
  <si>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</si>
  <si>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</si>
  <si>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</si>
  <si>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</si>
  <si>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</si>
  <si>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</si>
  <si>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</si>
  <si>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</si>
  <si>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</si>
  <si>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</si>
  <si>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</si>
  <si>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</si>
  <si>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</si>
  <si>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</si>
  <si>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</si>
  <si>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</si>
  <si>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</si>
  <si>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</si>
  <si>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</si>
  <si>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</si>
  <si>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</si>
  <si>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</si>
  <si>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</si>
  <si>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</si>
  <si>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</si>
  <si>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</si>
  <si>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</si>
  <si>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</si>
  <si>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</si>
  <si>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</si>
  <si>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</si>
  <si>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</si>
  <si>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</si>
  <si>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</si>
  <si>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</si>
  <si>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</si>
  <si>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</si>
  <si>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</si>
  <si>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</si>
  <si>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</si>
  <si>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</si>
  <si>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</si>
  <si>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</si>
  <si>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</si>
  <si>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</si>
  <si>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</si>
  <si>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</si>
  <si>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</si>
  <si>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</si>
  <si>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</si>
  <si>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</si>
  <si>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</si>
  <si>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</si>
  <si>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</si>
  <si>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</si>
  <si>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</si>
  <si>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</si>
  <si>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</si>
  <si>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</si>
  <si>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</si>
  <si>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</si>
  <si>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</si>
  <si>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</si>
  <si>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</si>
  <si>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</si>
  <si>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</si>
  <si>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</si>
  <si>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</si>
  <si>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</si>
  <si>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</si>
  <si>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</si>
  <si>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</si>
  <si>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</si>
  <si>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</si>
  <si>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</si>
  <si>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</si>
  <si>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</si>
  <si>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</si>
  <si>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</si>
  <si>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</si>
  <si>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</si>
  <si>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</si>
  <si>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</si>
  <si>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</si>
  <si>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</si>
  <si>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</si>
  <si>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</si>
  <si>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</si>
  <si>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</si>
  <si>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</si>
  <si>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</si>
  <si>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</si>
  <si>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</si>
  <si>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</si>
  <si>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</si>
  <si>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</si>
  <si>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</si>
  <si>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</si>
  <si>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</si>
  <si>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</si>
  <si>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</si>
  <si>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</si>
  <si>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</si>
  <si>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</si>
  <si>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</si>
  <si>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</si>
  <si>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</si>
  <si>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</si>
  <si>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</si>
  <si>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</si>
  <si>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</si>
  <si>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</si>
  <si>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</si>
  <si>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</si>
  <si>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</si>
  <si>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</si>
  <si>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</si>
  <si>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</si>
  <si>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</si>
  <si>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</si>
  <si>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</si>
  <si>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</si>
  <si>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</si>
  <si>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</si>
  <si>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</si>
  <si>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</si>
  <si>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</si>
  <si>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</si>
  <si>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</si>
  <si>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</si>
  <si>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</si>
  <si>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</si>
  <si>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</si>
  <si>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</si>
  <si>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</si>
  <si>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</si>
  <si>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</si>
  <si>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</si>
  <si>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</si>
  <si>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</si>
  <si>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</si>
  <si>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</si>
  <si>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</si>
  <si>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</si>
  <si>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</si>
  <si>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</si>
  <si>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</si>
  <si>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</si>
  <si>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</si>
  <si>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</si>
  <si>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</si>
  <si>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</si>
  <si>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</si>
  <si>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</si>
  <si>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</si>
  <si>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</si>
  <si>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</si>
  <si>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</si>
  <si>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</si>
  <si>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</si>
  <si>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</si>
  <si>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</si>
  <si>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</si>
  <si>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</si>
  <si>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</si>
  <si>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</si>
  <si>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</si>
  <si>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</si>
  <si>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</si>
  <si>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</si>
  <si>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</si>
  <si>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</si>
  <si>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</si>
  <si>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</si>
  <si>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</si>
  <si>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</si>
  <si>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</si>
  <si>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</si>
  <si>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</si>
  <si>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</si>
  <si>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</si>
  <si>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</si>
  <si>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</si>
  <si>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</si>
  <si>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</si>
  <si>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</si>
  <si>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</si>
  <si>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</si>
  <si>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</si>
  <si>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</si>
  <si>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</si>
  <si>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</si>
  <si>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</si>
  <si>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</si>
  <si>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</si>
  <si>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</si>
  <si>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</si>
  <si>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</si>
  <si>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</si>
  <si>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</si>
  <si>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</si>
  <si>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</si>
  <si>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</si>
  <si>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</si>
  <si>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</si>
  <si>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</si>
  <si>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</si>
  <si>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</si>
  <si>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</si>
  <si>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</si>
  <si>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</si>
  <si>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</si>
  <si>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</si>
  <si>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</si>
  <si>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</si>
  <si>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</si>
  <si>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</si>
  <si>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</si>
  <si>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</si>
  <si>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</si>
  <si>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</si>
  <si>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</si>
  <si>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</si>
  <si>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</si>
  <si>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</si>
  <si>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</si>
  <si>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</si>
  <si>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</si>
  <si>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</si>
  <si>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</si>
  <si>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</si>
  <si>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</si>
  <si>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</si>
  <si>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</si>
  <si>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</si>
  <si>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</si>
  <si>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</si>
  <si>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</si>
  <si>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</si>
  <si>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</si>
  <si>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</si>
  <si>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</si>
  <si>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</si>
  <si>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</si>
  <si>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</si>
  <si>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</si>
  <si>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</si>
  <si>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</si>
  <si>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</si>
  <si>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</si>
  <si>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</si>
  <si>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</si>
  <si>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</si>
  <si>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</si>
  <si>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</si>
  <si>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</si>
  <si>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</si>
  <si>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</si>
  <si>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</si>
  <si>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</si>
  <si>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</si>
  <si>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</si>
  <si>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</si>
  <si>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</si>
  <si>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</si>
  <si>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</si>
  <si>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</si>
  <si>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</si>
  <si>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</si>
  <si>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</si>
  <si>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</si>
  <si>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</si>
  <si>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</si>
  <si>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</si>
  <si>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</si>
  <si>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</si>
  <si>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</si>
  <si>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</si>
  <si>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</si>
  <si>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</si>
  <si>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</si>
  <si>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</si>
  <si>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</si>
  <si>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</si>
  <si>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</si>
  <si>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</si>
  <si>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</si>
  <si>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</si>
  <si>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</si>
  <si>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</si>
  <si>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</si>
  <si>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</si>
  <si>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</si>
  <si>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</si>
  <si>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</si>
  <si>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</si>
  <si>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</si>
  <si>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</si>
  <si>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</si>
  <si>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</si>
  <si>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</si>
  <si>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</si>
  <si>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</si>
  <si>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</si>
  <si>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</si>
  <si>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</si>
  <si>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</si>
  <si>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</si>
  <si>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</si>
  <si>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</si>
  <si>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</si>
  <si>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</si>
  <si>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</si>
  <si>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</si>
  <si>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</si>
  <si>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</si>
  <si>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</si>
  <si>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</si>
  <si>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</si>
  <si>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</si>
  <si>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</si>
  <si>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</si>
  <si>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</si>
  <si>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</si>
  <si>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</si>
  <si>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</si>
  <si>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</si>
  <si>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</si>
  <si>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</si>
  <si>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</si>
  <si>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</si>
  <si>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</si>
  <si>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</si>
  <si>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</si>
  <si>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</si>
  <si>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</si>
  <si>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</si>
  <si>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</si>
  <si>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</si>
  <si>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</si>
  <si>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</si>
  <si>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</si>
  <si>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</si>
  <si>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</si>
  <si>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</si>
  <si>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</si>
  <si>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</si>
  <si>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</si>
  <si>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</si>
  <si>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</si>
  <si>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</si>
  <si>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</si>
  <si>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</si>
  <si>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</si>
  <si>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</si>
  <si>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</si>
  <si>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</si>
  <si>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</si>
  <si>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</si>
  <si>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</si>
  <si>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</si>
  <si>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</si>
  <si>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</si>
  <si>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</si>
  <si>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</si>
  <si>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</si>
  <si>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</si>
  <si>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</si>
  <si>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</si>
  <si>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</si>
  <si>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</si>
  <si>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</si>
  <si>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</si>
  <si>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</si>
  <si>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</si>
  <si>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</si>
  <si>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</si>
  <si>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</si>
  <si>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</si>
  <si>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</si>
  <si>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</si>
  <si>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</si>
  <si>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</si>
  <si>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</si>
  <si>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</si>
  <si>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</si>
  <si>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</si>
  <si>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</si>
  <si>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</si>
  <si>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</si>
  <si>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</si>
  <si>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</si>
  <si>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</si>
  <si>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</si>
  <si>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</si>
  <si>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</si>
  <si>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</si>
  <si>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</si>
  <si>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</si>
  <si>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</si>
  <si>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</si>
  <si>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</si>
  <si>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</si>
  <si>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</si>
  <si>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</si>
  <si>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</si>
  <si>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</si>
  <si>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</si>
  <si>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</si>
  <si>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</si>
  <si>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</si>
  <si>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</si>
  <si>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</si>
  <si>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</si>
  <si>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</si>
  <si>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</si>
  <si>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</si>
  <si>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</si>
  <si>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</si>
  <si>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</si>
  <si>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</si>
  <si>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</si>
  <si>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</si>
  <si>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</si>
  <si>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</si>
  <si>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</si>
  <si>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</si>
  <si>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</si>
  <si>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</si>
  <si>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</si>
  <si>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</si>
  <si>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</si>
  <si>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</si>
  <si>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</si>
  <si>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</si>
  <si>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</si>
  <si>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</si>
  <si>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</si>
  <si>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</si>
  <si>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</si>
  <si>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</si>
  <si>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</si>
  <si>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</si>
  <si>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</si>
  <si>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</si>
  <si>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</si>
  <si>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</si>
  <si>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</si>
  <si>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</si>
  <si>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</si>
  <si>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</si>
  <si>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</si>
  <si>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</si>
  <si>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</si>
  <si>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</si>
  <si>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</si>
  <si>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</si>
  <si>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</si>
  <si>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</si>
  <si>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</si>
  <si>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</si>
  <si>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</si>
  <si>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</si>
  <si>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</si>
  <si>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</si>
  <si>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</si>
  <si>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</si>
  <si>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</si>
  <si>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</si>
  <si>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</si>
  <si>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</si>
  <si>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</si>
  <si>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</si>
  <si>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</si>
  <si>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</si>
  <si>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</si>
  <si>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</si>
  <si>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</si>
  <si>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</si>
  <si>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</si>
  <si>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</si>
  <si>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</si>
  <si>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</si>
  <si>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</si>
  <si>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</si>
  <si>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</si>
  <si>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</si>
  <si>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</si>
  <si>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</si>
  <si>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</si>
  <si>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</si>
  <si>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</si>
  <si>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</si>
  <si>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</si>
  <si>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</si>
  <si>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</si>
  <si>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</si>
  <si>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</si>
  <si>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</si>
  <si>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</si>
  <si>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</si>
  <si>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</si>
  <si>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</si>
  <si>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</si>
  <si>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</si>
  <si>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</si>
  <si>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</si>
  <si>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</si>
  <si>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</si>
  <si>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</si>
  <si>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</si>
  <si>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</si>
  <si>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</si>
  <si>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</si>
  <si>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</si>
  <si>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</si>
  <si>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</si>
  <si>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</si>
  <si>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</si>
  <si>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</si>
  <si>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</si>
  <si>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</si>
  <si>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</si>
  <si>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</si>
  <si>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</si>
  <si>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</si>
  <si>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</si>
  <si>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</si>
  <si>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</si>
  <si>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</si>
  <si>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</si>
  <si>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</si>
  <si>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</si>
  <si>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</si>
  <si>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</si>
  <si>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</si>
  <si>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</si>
  <si>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</si>
  <si>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</si>
  <si>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</si>
  <si>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</si>
  <si>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</si>
  <si>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</si>
  <si>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</si>
  <si>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</si>
  <si>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</si>
  <si>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</si>
  <si>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</si>
  <si>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</si>
  <si>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</si>
  <si>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</si>
  <si>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</si>
  <si>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</si>
  <si>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</si>
  <si>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</si>
  <si>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</si>
  <si>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</si>
  <si>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</si>
  <si>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</si>
  <si>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</si>
  <si>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</si>
  <si>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</si>
  <si>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</si>
  <si>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</si>
  <si>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</si>
  <si>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</si>
  <si>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</si>
  <si>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</si>
  <si>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</si>
  <si>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</si>
  <si>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</si>
  <si>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</si>
  <si>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</si>
  <si>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</si>
  <si>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</si>
  <si>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</si>
  <si>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</si>
  <si>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</si>
  <si>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</si>
  <si>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</si>
  <si>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</si>
  <si>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</si>
  <si>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</si>
  <si>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</si>
  <si>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</si>
  <si>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</si>
  <si>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</si>
  <si>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</si>
  <si>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</si>
  <si>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</si>
  <si>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</si>
  <si>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</si>
  <si>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</si>
  <si>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</si>
  <si>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</si>
  <si>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</si>
  <si>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</si>
  <si>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</si>
  <si>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</si>
  <si>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</si>
  <si>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</si>
  <si>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</si>
  <si>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</si>
  <si>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</si>
  <si>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</si>
  <si>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</si>
  <si>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</si>
  <si>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</si>
  <si>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</si>
  <si>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</si>
  <si>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</si>
  <si>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</si>
  <si>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</si>
  <si>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</si>
  <si>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</si>
  <si>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</si>
  <si>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</si>
  <si>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</si>
  <si>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</si>
  <si>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</si>
  <si>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</si>
  <si>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</si>
  <si>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</si>
  <si>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</si>
  <si>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</si>
  <si>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</si>
  <si>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</si>
  <si>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</si>
  <si>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</si>
  <si>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</si>
  <si>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</si>
  <si>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</si>
  <si>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</si>
  <si>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</si>
  <si>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</si>
  <si>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</si>
  <si>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</si>
  <si>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</si>
  <si>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</si>
  <si>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</si>
  <si>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</si>
  <si>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</si>
  <si>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</si>
  <si>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</si>
  <si>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</si>
  <si>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</si>
  <si>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</si>
  <si>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</si>
  <si>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</si>
  <si>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</si>
  <si>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</si>
  <si>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</si>
  <si>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</si>
  <si>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</si>
  <si>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</si>
  <si>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</si>
  <si>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</si>
  <si>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</si>
  <si>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</si>
  <si>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</si>
  <si>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</si>
  <si>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</si>
  <si>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</si>
  <si>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</si>
  <si>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</si>
  <si>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</si>
  <si>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</si>
  <si>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</si>
  <si>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</si>
  <si>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</si>
  <si>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</si>
  <si>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</si>
  <si>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</si>
  <si>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</si>
  <si>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</si>
  <si>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</si>
  <si>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</si>
  <si>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</si>
  <si>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</si>
  <si>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</si>
  <si>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</si>
  <si>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</si>
  <si>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</si>
  <si>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</si>
  <si>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</si>
  <si>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</si>
  <si>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</si>
  <si>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</si>
  <si>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</si>
  <si>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</si>
  <si>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</si>
  <si>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</si>
  <si>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</si>
  <si>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</si>
  <si>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</si>
  <si>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</si>
  <si>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</si>
  <si>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</si>
  <si>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</si>
  <si>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</si>
  <si>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</si>
  <si>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</si>
  <si>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</si>
  <si>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</si>
  <si>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</si>
  <si>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</si>
  <si>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</si>
  <si>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</si>
  <si>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</si>
  <si>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</si>
  <si>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</si>
  <si>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</si>
  <si>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</si>
  <si>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</si>
  <si>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</si>
  <si>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</si>
  <si>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</si>
  <si>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</si>
  <si>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</si>
  <si>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</si>
  <si>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</si>
  <si>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</si>
  <si>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</si>
  <si>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</si>
  <si>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</si>
  <si>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</si>
  <si>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</si>
  <si>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</si>
  <si>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</si>
  <si>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</si>
  <si>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</si>
  <si>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</si>
  <si>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</si>
  <si>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</si>
  <si>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</si>
  <si>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</si>
  <si>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</si>
  <si>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</si>
  <si>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</si>
  <si>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</si>
  <si>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</si>
  <si>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</si>
  <si>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</si>
  <si>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</si>
  <si>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</si>
  <si>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</si>
  <si>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</si>
  <si>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</si>
  <si>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</si>
  <si>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</si>
  <si>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</si>
  <si>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</si>
  <si>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</si>
  <si>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</si>
  <si>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</si>
  <si>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</si>
  <si>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</si>
  <si>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</si>
  <si>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</si>
  <si>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</si>
  <si>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</si>
  <si>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</si>
  <si>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</si>
  <si>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</si>
  <si>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</si>
  <si>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</si>
  <si>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</si>
  <si>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</si>
  <si>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</si>
  <si>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</si>
  <si>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</si>
  <si>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</si>
  <si>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</si>
  <si>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</si>
  <si>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</si>
  <si>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</si>
  <si>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</si>
  <si>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</si>
  <si>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</si>
  <si>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</si>
  <si>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</si>
  <si>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</si>
  <si>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</si>
  <si>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</si>
  <si>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</si>
  <si>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</si>
  <si>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</si>
  <si>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</si>
  <si>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</si>
  <si>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</si>
  <si>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</si>
  <si>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</si>
  <si>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</si>
  <si>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</si>
  <si>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</si>
  <si>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</si>
  <si>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</si>
  <si>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</si>
  <si>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</si>
  <si>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</si>
  <si>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</si>
  <si>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</si>
  <si>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</si>
  <si>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</si>
  <si>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</si>
  <si>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</si>
  <si>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</si>
  <si>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</si>
  <si>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</si>
  <si>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</si>
  <si>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</si>
  <si>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</si>
  <si>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</si>
  <si>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</si>
  <si>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</si>
  <si>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</si>
  <si>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</si>
  <si>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</si>
  <si>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</si>
  <si>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</si>
  <si>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</si>
  <si>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</si>
  <si>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</si>
  <si>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</si>
  <si>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</si>
  <si>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</si>
  <si>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</si>
  <si>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</si>
  <si>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</si>
  <si>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</si>
  <si>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</si>
  <si>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</si>
  <si>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</si>
  <si>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</si>
  <si>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</si>
  <si>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</si>
  <si>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</si>
  <si>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</si>
  <si>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</si>
  <si>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</si>
  <si>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</si>
  <si>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</si>
  <si>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</si>
  <si>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</si>
  <si>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</si>
  <si>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</si>
  <si>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</si>
  <si>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</si>
  <si>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</si>
  <si>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</si>
  <si>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</si>
  <si>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</si>
  <si>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</si>
  <si>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</si>
  <si>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</si>
  <si>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</si>
  <si>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</si>
  <si>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</si>
  <si>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</si>
  <si>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</si>
  <si>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</si>
  <si>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</si>
  <si>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</si>
  <si>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</si>
  <si>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</si>
  <si>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</si>
  <si>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</si>
  <si>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</si>
  <si>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</si>
  <si>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</si>
  <si>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</si>
  <si>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</si>
  <si>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</si>
  <si>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</si>
  <si>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</si>
  <si>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</si>
  <si>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</si>
  <si>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</si>
  <si>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</si>
  <si>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</si>
  <si>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</si>
  <si>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</si>
  <si>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</si>
  <si>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</si>
  <si>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</si>
  <si>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</si>
  <si>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</si>
  <si>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</si>
  <si>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</si>
  <si>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</si>
  <si>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</si>
  <si>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</si>
  <si>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</si>
  <si>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</si>
  <si>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</si>
  <si>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</si>
  <si>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</si>
  <si>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</si>
  <si>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</si>
  <si>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</si>
  <si>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</si>
  <si>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</si>
  <si>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</si>
  <si>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</si>
  <si>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</si>
  <si>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</si>
  <si>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</si>
  <si>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</si>
  <si>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</si>
  <si>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</si>
  <si>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</si>
  <si>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</si>
  <si>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</si>
  <si>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</si>
  <si>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</si>
  <si>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</si>
  <si>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</si>
  <si>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</si>
  <si>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</si>
  <si>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</si>
  <si>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</si>
  <si>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</si>
  <si>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</si>
  <si>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</si>
  <si>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</si>
  <si>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</si>
  <si>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</si>
  <si>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</si>
  <si>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</si>
  <si>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</si>
  <si>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</si>
  <si>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</si>
  <si>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</si>
  <si>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</si>
  <si>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</si>
  <si>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</si>
  <si>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</si>
  <si>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</si>
  <si>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</si>
  <si>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</si>
  <si>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</si>
  <si>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</si>
  <si>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</si>
  <si>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</si>
  <si>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</si>
  <si>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</si>
  <si>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</si>
  <si>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</si>
  <si>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</si>
  <si>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</si>
  <si>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</si>
  <si>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</si>
  <si>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</si>
  <si>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</si>
  <si>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</si>
  <si>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</si>
  <si>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</si>
  <si>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</si>
  <si>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</si>
  <si>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</si>
  <si>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</si>
  <si>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</si>
  <si>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</si>
  <si>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</si>
  <si>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</si>
  <si>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</si>
  <si>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</si>
  <si>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</si>
  <si>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</si>
  <si>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</si>
  <si>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</si>
  <si>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</si>
  <si>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</si>
  <si>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</si>
  <si>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</si>
  <si>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</si>
  <si>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</si>
  <si>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</si>
  <si>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</si>
  <si>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</si>
  <si>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</si>
  <si>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</si>
  <si>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</si>
  <si>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</si>
  <si>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</si>
  <si>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</si>
  <si>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</si>
  <si>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</si>
  <si>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</si>
  <si>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</si>
  <si>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</si>
  <si>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</si>
  <si>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</si>
  <si>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</si>
  <si>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</si>
  <si>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</si>
  <si>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</si>
  <si>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</si>
  <si>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</si>
  <si>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</si>
  <si>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</si>
  <si>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</si>
  <si>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</si>
  <si>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</si>
  <si>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</si>
  <si>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</si>
  <si>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</si>
  <si>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</si>
  <si>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</si>
  <si>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</si>
  <si>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</si>
  <si>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</si>
  <si>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</si>
  <si>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</si>
  <si>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</si>
  <si>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</si>
  <si>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</si>
  <si>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</si>
  <si>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</si>
  <si>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</si>
  <si>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</si>
  <si>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</si>
  <si>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</si>
  <si>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</si>
  <si>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</si>
  <si>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</si>
  <si>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</si>
  <si>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</si>
  <si>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</si>
  <si>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</si>
  <si>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</si>
  <si>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</si>
  <si>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</si>
  <si>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</si>
  <si>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</si>
  <si>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</si>
  <si>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</si>
  <si>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</si>
  <si>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</si>
  <si>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</si>
  <si>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</si>
  <si>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</si>
  <si>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</si>
  <si>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</si>
  <si>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</si>
  <si>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</si>
  <si>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</si>
  <si>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</si>
  <si>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</si>
  <si>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</si>
  <si>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</si>
  <si>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</si>
  <si>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</si>
  <si>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</si>
  <si>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</si>
  <si>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</si>
  <si>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</si>
  <si>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</si>
  <si>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</si>
  <si>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</si>
  <si>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</si>
  <si>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</si>
  <si>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</si>
  <si>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</si>
  <si>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</si>
  <si>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</si>
  <si>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</si>
  <si>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</si>
  <si>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</si>
  <si>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</si>
  <si>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</si>
  <si>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</si>
  <si>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</si>
  <si>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</si>
  <si>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</si>
  <si>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</si>
  <si>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</si>
  <si>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</si>
  <si>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</si>
  <si>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</si>
  <si>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</si>
  <si>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</si>
  <si>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</si>
  <si>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</si>
  <si>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</si>
  <si>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</si>
  <si>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</si>
  <si>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</si>
  <si>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</si>
  <si>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</si>
  <si>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</si>
  <si>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</si>
  <si>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</si>
  <si>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</si>
  <si>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</si>
  <si>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</si>
  <si>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</si>
  <si>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</si>
  <si>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</si>
  <si>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</si>
  <si>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</si>
  <si>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</si>
  <si>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</si>
  <si>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</si>
  <si>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</si>
  <si>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</si>
  <si>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</si>
  <si>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</si>
  <si>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</si>
  <si>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</si>
  <si>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</si>
  <si>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</si>
  <si>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</si>
  <si>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</si>
  <si>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</si>
  <si>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</si>
  <si>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</si>
  <si>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</si>
  <si>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</si>
  <si>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</si>
  <si>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</si>
  <si>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</si>
  <si>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</si>
  <si>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</si>
  <si>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</si>
  <si>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</si>
  <si>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</si>
  <si>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</si>
  <si>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</si>
  <si>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</si>
  <si>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</si>
  <si>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</si>
  <si>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</si>
  <si>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</si>
  <si>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</si>
  <si>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</si>
  <si>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</si>
  <si>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</si>
  <si>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</si>
  <si>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</si>
  <si>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</si>
  <si>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</si>
  <si>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</si>
  <si>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</si>
  <si>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</si>
  <si>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</si>
  <si>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</si>
  <si>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</si>
  <si>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</si>
  <si>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</si>
  <si>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</si>
  <si>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</si>
  <si>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</si>
  <si>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</si>
  <si>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</si>
  <si>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</si>
  <si>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</si>
  <si>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</si>
  <si>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</si>
  <si>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</si>
  <si>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</si>
  <si>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</si>
  <si>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</si>
  <si>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</si>
  <si>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</si>
  <si>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</si>
  <si>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</si>
  <si>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</si>
  <si>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</si>
  <si>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</si>
  <si>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</si>
  <si>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</si>
  <si>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</si>
  <si>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</si>
  <si>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</si>
  <si>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</si>
  <si>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</si>
  <si>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</si>
  <si>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</si>
  <si>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</si>
  <si>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</si>
  <si>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</si>
  <si>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</si>
  <si>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</si>
  <si>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</si>
  <si>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</si>
  <si>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</si>
  <si>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</si>
  <si>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</si>
  <si>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</si>
  <si>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</si>
  <si>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</si>
  <si>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</si>
  <si>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</si>
  <si>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</si>
  <si>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</si>
  <si>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</si>
  <si>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</si>
  <si>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</si>
  <si>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</si>
  <si>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</si>
  <si>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</si>
  <si>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</si>
  <si>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</si>
  <si>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</si>
  <si>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</si>
  <si>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</si>
  <si>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</si>
  <si>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</si>
  <si>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</si>
  <si>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</si>
  <si>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</si>
  <si>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</si>
  <si>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</si>
  <si>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</si>
  <si>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</si>
  <si>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</si>
  <si>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</si>
  <si>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</si>
  <si>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</si>
  <si>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</si>
  <si>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</si>
  <si>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</si>
  <si>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</si>
  <si>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</si>
  <si>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</si>
  <si>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</si>
  <si>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</si>
  <si>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</si>
  <si>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</si>
  <si>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</si>
  <si>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</si>
  <si>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</si>
  <si>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</si>
  <si>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</si>
  <si>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</si>
  <si>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</si>
  <si>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</si>
  <si>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</si>
  <si>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</si>
  <si>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</si>
  <si>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</si>
  <si>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</si>
  <si>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</si>
  <si>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</si>
  <si>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</si>
  <si>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</si>
  <si>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</si>
  <si>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</si>
  <si>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</si>
  <si>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</si>
  <si>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</si>
  <si>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</si>
  <si>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</si>
  <si>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</si>
  <si>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</si>
  <si>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</si>
  <si>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</si>
  <si>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</si>
  <si>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</si>
  <si>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</si>
  <si>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</si>
  <si>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</si>
  <si>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</si>
  <si>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</si>
  <si>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</si>
  <si>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</si>
  <si>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</si>
  <si>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</si>
  <si>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</si>
  <si>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</si>
  <si>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</si>
  <si>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</si>
  <si>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</si>
  <si>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</si>
  <si>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</si>
  <si>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</si>
  <si>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</si>
  <si>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</si>
  <si>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</si>
  <si>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</si>
  <si>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</si>
  <si>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</si>
  <si>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</si>
  <si>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</si>
  <si>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</si>
  <si>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</si>
  <si>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</si>
  <si>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</si>
  <si>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</si>
  <si>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</si>
  <si>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</si>
  <si>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</si>
  <si>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</si>
  <si>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</si>
  <si>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</si>
  <si>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</si>
  <si>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</si>
  <si>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</si>
  <si>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</si>
  <si>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</si>
  <si>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</si>
  <si>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</si>
  <si>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</si>
  <si>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</si>
  <si>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</si>
  <si>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</si>
  <si>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</si>
  <si>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</si>
  <si>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</si>
  <si>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</si>
  <si>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</si>
  <si>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</si>
  <si>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</si>
  <si>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</si>
  <si>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</si>
  <si>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</si>
  <si>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</si>
  <si>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</si>
  <si>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</si>
  <si>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</si>
  <si>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</si>
  <si>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</si>
  <si>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</si>
  <si>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</si>
  <si>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</si>
  <si>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</si>
  <si>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</si>
  <si>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</si>
  <si>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</si>
  <si>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</si>
  <si>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</si>
  <si>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</si>
  <si>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</si>
  <si>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</si>
  <si>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</si>
  <si>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</si>
  <si>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</si>
  <si>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</si>
  <si>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</si>
  <si>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</si>
  <si>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</si>
  <si>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</si>
  <si>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</si>
  <si>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</si>
  <si>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</si>
  <si>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</si>
  <si>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</si>
  <si>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</si>
  <si>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</si>
  <si>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</si>
  <si>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</si>
  <si>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</si>
  <si>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</si>
  <si>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</si>
  <si>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</si>
  <si>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</si>
  <si>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</si>
  <si>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</si>
  <si>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</si>
  <si>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</si>
  <si>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</si>
  <si>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</si>
  <si>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</si>
  <si>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</si>
  <si>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</si>
  <si>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</si>
  <si>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</si>
  <si>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</si>
  <si>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</si>
  <si>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</si>
  <si>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</si>
  <si>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</si>
  <si>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</si>
  <si>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</si>
  <si>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</si>
  <si>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</si>
  <si>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</si>
  <si>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</si>
  <si>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</si>
  <si>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</si>
  <si>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</si>
  <si>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</si>
  <si>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</si>
  <si>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</si>
  <si>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</si>
  <si>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</si>
  <si>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</si>
  <si>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</si>
  <si>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</si>
  <si>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</si>
  <si>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</si>
  <si>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</si>
  <si>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</si>
  <si>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</si>
  <si>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</si>
  <si>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</si>
  <si>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</si>
  <si>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</si>
  <si>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</si>
  <si>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</si>
  <si>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</si>
  <si>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</si>
  <si>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</si>
  <si>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</si>
  <si>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</si>
  <si>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</si>
  <si>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</si>
  <si>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</si>
  <si>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</si>
  <si>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</si>
  <si>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</si>
  <si>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</si>
  <si>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</si>
  <si>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</si>
  <si>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</si>
  <si>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</si>
  <si>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</si>
  <si>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</si>
  <si>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</si>
  <si>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</si>
  <si>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</si>
  <si>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</si>
  <si>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</si>
  <si>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</si>
  <si>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</si>
  <si>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</si>
  <si>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</si>
  <si>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</si>
  <si>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</si>
  <si>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</si>
  <si>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</si>
  <si>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</si>
  <si>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</si>
  <si>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</si>
  <si>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</si>
  <si>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</si>
  <si>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</si>
  <si>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</si>
  <si>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</si>
  <si>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</si>
  <si>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</si>
  <si>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</si>
  <si>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</si>
  <si>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</si>
  <si>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</si>
  <si>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</si>
  <si>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</si>
  <si>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</si>
  <si>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</si>
  <si>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</si>
  <si>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</si>
  <si>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</si>
  <si>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</si>
  <si>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</si>
  <si>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</si>
  <si>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</si>
  <si>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</si>
  <si>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</si>
  <si>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</si>
  <si>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</si>
  <si>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</si>
  <si>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</si>
  <si>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</si>
  <si>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</si>
  <si>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</si>
  <si>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</si>
  <si>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</si>
  <si>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</si>
  <si>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</si>
  <si>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</si>
  <si>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</si>
  <si>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</si>
  <si>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</si>
  <si>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</si>
  <si>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</si>
  <si>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</si>
  <si>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</si>
  <si>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</si>
  <si>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</si>
  <si>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</si>
  <si>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</si>
  <si>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</si>
  <si>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</si>
  <si>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</si>
  <si>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</si>
  <si>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</si>
  <si>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</si>
  <si>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</si>
  <si>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</si>
  <si>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</si>
  <si>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</si>
  <si>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</si>
  <si>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</si>
  <si>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</si>
  <si>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</si>
  <si>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</si>
  <si>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</si>
  <si>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</si>
  <si>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</si>
  <si>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</si>
  <si>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</si>
  <si>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</si>
  <si>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</si>
  <si>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</si>
  <si>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</si>
  <si>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</si>
  <si>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</si>
  <si>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</si>
  <si>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</si>
  <si>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</si>
  <si>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</si>
  <si>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</si>
  <si>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</si>
  <si>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</si>
  <si>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</si>
  <si>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</si>
  <si>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</si>
  <si>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</si>
  <si>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</si>
  <si>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</si>
  <si>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</si>
  <si>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</si>
  <si>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</si>
  <si>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</si>
  <si>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</si>
  <si>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</si>
  <si>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</si>
  <si>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</si>
  <si>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</si>
  <si>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</si>
  <si>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</si>
  <si>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</si>
  <si>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</si>
  <si>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</si>
  <si>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</si>
  <si>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</si>
  <si>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</si>
  <si>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</si>
  <si>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</si>
  <si>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</si>
  <si>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</si>
  <si>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</si>
  <si>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</si>
  <si>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</si>
  <si>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</si>
  <si>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</si>
  <si>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</si>
  <si>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</si>
  <si>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</si>
  <si>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</si>
  <si>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</si>
  <si>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</si>
  <si>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</si>
  <si>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</si>
  <si>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</si>
  <si>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</si>
  <si>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</si>
  <si>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</si>
  <si>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</si>
  <si>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</si>
  <si>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</si>
  <si>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</si>
  <si>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</si>
  <si>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</si>
  <si>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</si>
  <si>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</si>
  <si>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</si>
  <si>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</si>
  <si>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</si>
  <si>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</si>
  <si>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</si>
  <si>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</si>
  <si>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</si>
  <si>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</si>
  <si>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</si>
  <si>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</si>
  <si>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</si>
  <si>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</si>
  <si>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</si>
  <si>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</si>
  <si>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</si>
  <si>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</si>
  <si>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</si>
  <si>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</si>
  <si>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</si>
  <si>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</si>
  <si>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</si>
  <si>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</si>
  <si>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</si>
  <si>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</si>
  <si>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</si>
  <si>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</si>
  <si>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</si>
  <si>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</si>
  <si>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</si>
  <si>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</si>
  <si>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</si>
  <si>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</si>
  <si>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</si>
  <si>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</si>
  <si>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</si>
  <si>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</si>
  <si>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</si>
  <si>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</si>
  <si>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</si>
  <si>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</si>
  <si>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</si>
  <si>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</si>
  <si>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</si>
  <si>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</si>
  <si>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</si>
  <si>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</si>
  <si>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</si>
  <si>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</si>
  <si>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</si>
  <si>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</si>
  <si>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</si>
  <si>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</si>
  <si>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</si>
  <si>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</si>
  <si>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</si>
  <si>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</si>
  <si>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</si>
  <si>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</si>
  <si>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</si>
  <si>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</si>
  <si>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</si>
  <si>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</si>
  <si>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</si>
  <si>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</si>
  <si>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</si>
  <si>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</si>
  <si>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</si>
  <si>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</si>
  <si>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</si>
  <si>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</si>
  <si>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</si>
  <si>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</si>
  <si>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</si>
  <si>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</si>
  <si>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</si>
  <si>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</si>
  <si>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</si>
  <si>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</si>
  <si>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</si>
  <si>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</si>
  <si>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</si>
  <si>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</si>
  <si>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</si>
  <si>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</si>
  <si>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</si>
  <si>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</si>
  <si>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</si>
  <si>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</si>
  <si>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</si>
  <si>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</si>
  <si>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</si>
  <si>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</si>
  <si>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</si>
  <si>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</si>
  <si>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</si>
  <si>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</si>
  <si>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</si>
  <si>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</si>
  <si>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</si>
  <si>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</si>
  <si>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</si>
  <si>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</si>
  <si>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</si>
  <si>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</si>
  <si>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</si>
  <si>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</si>
  <si>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</si>
  <si>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</si>
  <si>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</si>
  <si>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</si>
  <si>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</si>
  <si>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</si>
  <si>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</si>
  <si>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</si>
  <si>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</si>
  <si>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</si>
  <si>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</si>
  <si>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</si>
  <si>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</si>
  <si>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</si>
  <si>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</si>
  <si>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</si>
  <si>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</si>
  <si>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</si>
  <si>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</si>
  <si>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</si>
  <si>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</si>
  <si>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</si>
  <si>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</si>
  <si>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</si>
  <si>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</si>
  <si>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</si>
  <si>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</si>
  <si>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</si>
  <si>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</si>
  <si>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</si>
  <si>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</si>
  <si>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</si>
  <si>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</si>
  <si>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</si>
  <si>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</si>
  <si>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</si>
  <si>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</si>
  <si>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</si>
  <si>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</si>
  <si>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</si>
  <si>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</si>
  <si>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</si>
  <si>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</si>
  <si>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</si>
  <si>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</si>
  <si>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</si>
  <si>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</si>
  <si>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</si>
  <si>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</si>
  <si>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</si>
  <si>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</si>
  <si>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</si>
  <si>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</si>
  <si>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</si>
  <si>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</si>
  <si>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</si>
  <si>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</si>
  <si>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</si>
  <si>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</si>
  <si>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</si>
  <si>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</si>
  <si>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</si>
  <si>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</si>
  <si>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</si>
  <si>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</si>
  <si>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</si>
  <si>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</si>
  <si>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</si>
  <si>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</si>
  <si>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</si>
  <si>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</si>
  <si>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</si>
  <si>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</si>
  <si>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</si>
  <si>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</si>
  <si>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</si>
  <si>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</si>
  <si>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</si>
  <si>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</si>
  <si>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</si>
  <si>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</si>
  <si>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</si>
  <si>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</si>
  <si>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</si>
  <si>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</si>
  <si>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</si>
  <si>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</si>
  <si>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</si>
  <si>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</si>
  <si>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</si>
  <si>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</si>
  <si>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</si>
  <si>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</si>
  <si>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</si>
  <si>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</si>
  <si>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</si>
  <si>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</si>
  <si>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</si>
  <si>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</si>
  <si>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</si>
  <si>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</si>
  <si>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</si>
  <si>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</si>
  <si>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</si>
  <si>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</si>
  <si>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</si>
  <si>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</si>
  <si>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</si>
  <si>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</si>
  <si>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</si>
  <si>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</si>
  <si>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</si>
  <si>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</si>
  <si>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</si>
  <si>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</si>
  <si>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</si>
  <si>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</si>
  <si>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</si>
  <si>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</si>
  <si>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</si>
  <si>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</si>
  <si>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</si>
  <si>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</si>
  <si>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</si>
  <si>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</si>
  <si>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</si>
  <si>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</si>
  <si>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</si>
  <si>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</si>
  <si>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</si>
  <si>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</si>
  <si>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</si>
  <si>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</si>
  <si>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</si>
  <si>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</si>
  <si>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</si>
  <si>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</si>
  <si>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</si>
  <si>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</si>
  <si>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</si>
  <si>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</si>
  <si>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</si>
  <si>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</si>
  <si>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</si>
  <si>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</si>
  <si>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</si>
  <si>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</si>
  <si>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</si>
  <si>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</si>
  <si>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</si>
  <si>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</si>
  <si>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</si>
  <si>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</si>
  <si>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</si>
  <si>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</si>
  <si>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</si>
  <si>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</si>
  <si>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</si>
  <si>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</si>
  <si>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</si>
  <si>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</si>
  <si>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</si>
  <si>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</si>
  <si>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</si>
  <si>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</si>
  <si>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</si>
  <si>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</si>
  <si>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</si>
  <si>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</si>
  <si>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</si>
  <si>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</si>
  <si>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</si>
  <si>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</si>
  <si>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</si>
  <si>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</si>
  <si>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</si>
  <si>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</si>
  <si>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</si>
  <si>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</si>
  <si>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</si>
  <si>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</si>
  <si>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</si>
  <si>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</si>
  <si>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</si>
  <si>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</si>
  <si>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</si>
  <si>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</si>
  <si>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</si>
  <si>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</si>
  <si>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</si>
  <si>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</si>
  <si>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</si>
  <si>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</si>
  <si>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</si>
  <si>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</si>
  <si>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</si>
  <si>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</si>
  <si>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</si>
  <si>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</si>
  <si>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</si>
  <si>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</si>
  <si>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</si>
  <si>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</si>
  <si>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</si>
  <si>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</si>
  <si>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</si>
  <si>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</si>
  <si>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</si>
  <si>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</si>
  <si>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</si>
  <si>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</si>
  <si>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</si>
  <si>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</si>
  <si>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</si>
  <si>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</si>
  <si>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</si>
  <si>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</si>
  <si>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</si>
  <si>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</si>
  <si>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</si>
  <si>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</si>
  <si>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</si>
  <si>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</si>
  <si>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</si>
  <si>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</si>
  <si>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</si>
  <si>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</si>
  <si>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</si>
  <si>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</si>
  <si>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</si>
  <si>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</si>
  <si>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</si>
  <si>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</si>
  <si>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</si>
  <si>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</si>
  <si>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</si>
  <si>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</si>
  <si>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</si>
  <si>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</si>
  <si>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</si>
  <si>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</si>
  <si>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</si>
  <si>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</si>
  <si>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</si>
  <si>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</si>
  <si>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</si>
  <si>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</si>
  <si>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</si>
  <si>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</si>
  <si>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</si>
  <si>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</si>
  <si>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</si>
  <si>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</si>
  <si>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</si>
  <si>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</si>
  <si>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</si>
  <si>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</si>
  <si>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</si>
  <si>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</si>
  <si>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</si>
  <si>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</si>
  <si>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</si>
  <si>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</si>
  <si>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</si>
  <si>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</si>
  <si>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</si>
  <si>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</si>
  <si>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</si>
  <si>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</si>
  <si>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</si>
  <si>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</si>
  <si>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</si>
  <si>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</si>
  <si>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</si>
  <si>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</si>
  <si>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</si>
  <si>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</si>
  <si>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</si>
  <si>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</si>
  <si>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</si>
  <si>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</si>
  <si>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</si>
  <si>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</si>
  <si>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</si>
  <si>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</si>
  <si>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</si>
  <si>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</si>
  <si>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</si>
  <si>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</si>
  <si>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</si>
  <si>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</si>
  <si>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</si>
  <si>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</si>
  <si>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</si>
  <si>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</si>
  <si>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</si>
  <si>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</si>
  <si>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</si>
  <si>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</si>
  <si>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</si>
  <si>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</si>
  <si>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</si>
  <si>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</si>
  <si>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</si>
  <si>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</si>
  <si>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</si>
  <si>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</si>
  <si>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</si>
  <si>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</si>
  <si>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</si>
  <si>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</si>
  <si>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</si>
  <si>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</si>
  <si>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</si>
  <si>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</si>
  <si>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</si>
  <si>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</si>
  <si>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</si>
  <si>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</si>
  <si>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</si>
  <si>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</si>
  <si>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</si>
  <si>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</si>
  <si>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</si>
  <si>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</si>
  <si>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</si>
  <si>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</si>
  <si>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</si>
  <si>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</si>
  <si>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</si>
  <si>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</si>
  <si>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</si>
  <si>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</si>
  <si>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</si>
  <si>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</si>
  <si>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</si>
  <si>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</si>
  <si>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</si>
  <si>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</si>
  <si>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</si>
  <si>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</si>
  <si>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</si>
  <si>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</si>
  <si>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</si>
  <si>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</si>
  <si>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</si>
  <si>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</si>
  <si>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</si>
  <si>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</si>
  <si>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</si>
  <si>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</si>
  <si>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</si>
  <si>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</si>
  <si>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</si>
  <si>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</si>
  <si>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</si>
  <si>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</si>
  <si>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</si>
  <si>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</si>
  <si>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</si>
  <si>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</si>
  <si>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</si>
  <si>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</si>
  <si>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</si>
  <si>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</si>
  <si>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</si>
  <si>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</si>
  <si>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</si>
  <si>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</si>
  <si>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</si>
  <si>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</si>
  <si>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</si>
  <si>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</si>
  <si>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</si>
  <si>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</si>
  <si>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</si>
  <si>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</si>
  <si>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</si>
  <si>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</si>
  <si>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</si>
  <si>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</si>
  <si>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</si>
  <si>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</si>
  <si>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</si>
  <si>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</si>
  <si>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</si>
  <si>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</si>
  <si>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</si>
  <si>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</si>
  <si>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</si>
  <si>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</si>
  <si>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</si>
  <si>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</si>
  <si>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</si>
  <si>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</si>
  <si>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</si>
  <si>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</si>
  <si>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</si>
  <si>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</si>
  <si>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</si>
  <si>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</si>
  <si>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</si>
  <si>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</si>
  <si>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</si>
  <si>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</si>
  <si>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</si>
  <si>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</si>
  <si>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</si>
  <si>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</si>
  <si>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</si>
  <si>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</si>
  <si>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</si>
  <si>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</si>
  <si>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</si>
  <si>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</si>
  <si>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</si>
  <si>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</si>
  <si>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</si>
  <si>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</si>
  <si>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</si>
  <si>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</si>
  <si>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</si>
  <si>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</si>
  <si>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</si>
  <si>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</si>
  <si>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</si>
  <si>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</si>
  <si>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</si>
  <si>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</si>
  <si>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</si>
  <si>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</si>
  <si>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</si>
  <si>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</si>
  <si>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</si>
  <si>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</si>
  <si>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</si>
  <si>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</si>
  <si>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</si>
  <si>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</si>
  <si>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</si>
  <si>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</si>
  <si>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</si>
  <si>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</si>
  <si>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</si>
  <si>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</si>
  <si>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</si>
  <si>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</si>
  <si>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</si>
  <si>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</si>
  <si>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</si>
  <si>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</si>
  <si>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</si>
  <si>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</si>
  <si>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</si>
  <si>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</si>
  <si>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</si>
  <si>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</si>
  <si>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</si>
  <si>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</si>
  <si>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</si>
  <si>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</si>
  <si>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</si>
  <si>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</si>
  <si>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</si>
  <si>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</si>
  <si>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</si>
  <si>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</si>
  <si>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</si>
  <si>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</si>
  <si>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</si>
  <si>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</si>
  <si>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</si>
  <si>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</si>
  <si>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</si>
  <si>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</si>
  <si>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</si>
  <si>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</si>
  <si>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</si>
  <si>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</si>
  <si>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</si>
  <si>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</si>
  <si>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</si>
  <si>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</si>
  <si>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</si>
  <si>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</si>
  <si>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</si>
  <si>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</si>
  <si>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</si>
  <si>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</si>
  <si>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</si>
  <si>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</si>
  <si>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</si>
  <si>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</si>
  <si>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</si>
  <si>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</si>
  <si>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</si>
  <si>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</si>
  <si>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</si>
  <si>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</si>
  <si>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</si>
  <si>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</si>
  <si>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</si>
  <si>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</si>
  <si>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</si>
  <si>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</si>
  <si>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</si>
  <si>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</si>
  <si>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</si>
  <si>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</si>
  <si>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</si>
  <si>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</si>
  <si>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</si>
  <si>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</si>
  <si>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</si>
  <si>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</si>
  <si>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</si>
  <si>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</si>
  <si>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</si>
  <si>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</si>
  <si>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</si>
  <si>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</si>
  <si>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</si>
  <si>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</si>
  <si>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</si>
  <si>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</si>
  <si>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</si>
  <si>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</si>
  <si>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</si>
  <si>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</si>
  <si>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</si>
  <si>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</si>
  <si>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</si>
  <si>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</si>
  <si>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</si>
  <si>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</si>
  <si>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</si>
  <si>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</si>
  <si>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</si>
  <si>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</si>
  <si>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</si>
  <si>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</si>
  <si>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</si>
  <si>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</si>
  <si>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</si>
  <si>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</si>
  <si>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</si>
  <si>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</si>
  <si>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</si>
  <si>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</si>
  <si>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</si>
  <si>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</si>
  <si>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</si>
  <si>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</si>
  <si>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</si>
  <si>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</si>
  <si>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</si>
  <si>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</si>
  <si>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</si>
  <si>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</si>
  <si>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</si>
  <si>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</si>
  <si>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</si>
  <si>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</si>
  <si>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</si>
  <si>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</si>
  <si>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</si>
  <si>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</si>
  <si>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</si>
  <si>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</si>
  <si>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</si>
  <si>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</si>
  <si>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</si>
  <si>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</si>
  <si>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</si>
  <si>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</si>
  <si>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</si>
  <si>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</si>
  <si>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</si>
  <si>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</si>
  <si>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</si>
  <si>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</si>
  <si>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</si>
  <si>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</si>
  <si>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</si>
  <si>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</si>
  <si>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</si>
  <si>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</si>
  <si>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</si>
  <si>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</si>
  <si>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</si>
  <si>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</si>
  <si>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</si>
  <si>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</si>
  <si>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</si>
  <si>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</si>
  <si>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</si>
  <si>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</si>
  <si>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</si>
  <si>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</si>
  <si>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</si>
  <si>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</si>
  <si>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</si>
  <si>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</si>
  <si>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</si>
  <si>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</si>
  <si>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</si>
  <si>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</si>
  <si>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</si>
  <si>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</si>
  <si>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</si>
  <si>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</si>
  <si>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</si>
  <si>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</si>
  <si>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</si>
  <si>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</si>
  <si>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</si>
  <si>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</si>
  <si>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</si>
  <si>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</si>
  <si>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</si>
  <si>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</si>
  <si>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</si>
  <si>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</si>
  <si>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</si>
  <si>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</si>
  <si>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</si>
  <si>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</si>
  <si>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</si>
  <si>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</si>
  <si>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</si>
  <si>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</si>
  <si>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</si>
  <si>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</si>
  <si>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</si>
  <si>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</si>
  <si>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</si>
  <si>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</si>
  <si>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</si>
  <si>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</si>
  <si>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</si>
  <si>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</si>
  <si>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</si>
  <si>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</si>
  <si>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</si>
  <si>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</si>
  <si>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</si>
  <si>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</si>
  <si>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</si>
  <si>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</si>
  <si>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</si>
  <si>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</si>
  <si>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</si>
  <si>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今村　なお美</t>
    <rPh sb="0" eb="2">
      <t>イマムラ</t>
    </rPh>
    <rPh sb="5" eb="6">
      <t>ミ</t>
    </rPh>
    <phoneticPr fontId="1"/>
  </si>
  <si>
    <t>施設長</t>
    <rPh sb="0" eb="3">
      <t>シセツチョウ</t>
    </rPh>
    <phoneticPr fontId="1"/>
  </si>
  <si>
    <t>２　法人</t>
  </si>
  <si>
    <t>５　営利法人</t>
  </si>
  <si>
    <t>かぶしきがいしゃ　あねしす</t>
    <phoneticPr fontId="1"/>
  </si>
  <si>
    <t>株式会社　アネシス</t>
    <rPh sb="0" eb="4">
      <t>カブシキガイシャ</t>
    </rPh>
    <phoneticPr fontId="1"/>
  </si>
  <si>
    <t>7450001006234</t>
    <phoneticPr fontId="1"/>
  </si>
  <si>
    <t>北海道旭川市末広2条14丁目1番19号</t>
    <rPh sb="0" eb="3">
      <t>ホッカイドウ</t>
    </rPh>
    <rPh sb="3" eb="8">
      <t>アサヒカワシスエヒロ</t>
    </rPh>
    <rPh sb="9" eb="10">
      <t>ジョウ</t>
    </rPh>
    <rPh sb="12" eb="14">
      <t>チョウメ</t>
    </rPh>
    <rPh sb="15" eb="16">
      <t>バン</t>
    </rPh>
    <rPh sb="18" eb="19">
      <t>ゴウ</t>
    </rPh>
    <phoneticPr fontId="1"/>
  </si>
  <si>
    <t>0166</t>
    <phoneticPr fontId="1"/>
  </si>
  <si>
    <t>57</t>
    <phoneticPr fontId="1"/>
  </si>
  <si>
    <t>9961</t>
    <phoneticPr fontId="1"/>
  </si>
  <si>
    <t>9962</t>
    <phoneticPr fontId="1"/>
  </si>
  <si>
    <t>anesis-imamura</t>
    <phoneticPr fontId="1"/>
  </si>
  <si>
    <t>amail.plala.or.jp</t>
    <phoneticPr fontId="1"/>
  </si>
  <si>
    <t>http://</t>
  </si>
  <si>
    <t>anshin-kan.com/</t>
    <phoneticPr fontId="1"/>
  </si>
  <si>
    <t>じゅうたくがたゆうりょうろうじんほーむ　あんしんかん　1</t>
    <phoneticPr fontId="1"/>
  </si>
  <si>
    <t>住宅型有料老人ホーム　あんしん館　1</t>
    <rPh sb="0" eb="7">
      <t>ジュウタクガタユウリョウロウジン</t>
    </rPh>
    <rPh sb="15" eb="16">
      <t>カン</t>
    </rPh>
    <phoneticPr fontId="1"/>
  </si>
  <si>
    <t>北海道旭川市末広2条14丁目1番19号</t>
    <rPh sb="0" eb="3">
      <t>ホッカイドウ</t>
    </rPh>
    <rPh sb="3" eb="8">
      <t>アサヒカワシスエヒロ</t>
    </rPh>
    <rPh sb="18" eb="19">
      <t>ゴウ</t>
    </rPh>
    <phoneticPr fontId="1"/>
  </si>
  <si>
    <t>旭川</t>
    <rPh sb="0" eb="2">
      <t>アサヒカワ</t>
    </rPh>
    <phoneticPr fontId="1"/>
  </si>
  <si>
    <t>旭川駅前より道北バス（6・7・8・11・12・17番）
乗車時間20分、末広1条12丁目で下車。
バス停から徒歩5分程度。
自動車利用の場合は旭川駅より20分。</t>
    <rPh sb="0" eb="3">
      <t>アサヒカワエキ</t>
    </rPh>
    <rPh sb="3" eb="4">
      <t>マエ</t>
    </rPh>
    <rPh sb="6" eb="8">
      <t>ドウホク</t>
    </rPh>
    <rPh sb="25" eb="26">
      <t>バン</t>
    </rPh>
    <rPh sb="28" eb="30">
      <t>ジョウシャ</t>
    </rPh>
    <rPh sb="30" eb="32">
      <t>ジカン</t>
    </rPh>
    <rPh sb="34" eb="35">
      <t>フン</t>
    </rPh>
    <rPh sb="36" eb="38">
      <t>スエヒロ</t>
    </rPh>
    <rPh sb="39" eb="40">
      <t>ジョウ</t>
    </rPh>
    <rPh sb="42" eb="44">
      <t>チョウメ</t>
    </rPh>
    <rPh sb="45" eb="47">
      <t>ゲシャ</t>
    </rPh>
    <rPh sb="51" eb="52">
      <t>テイ</t>
    </rPh>
    <rPh sb="54" eb="56">
      <t>トホ</t>
    </rPh>
    <rPh sb="57" eb="58">
      <t>フン</t>
    </rPh>
    <rPh sb="58" eb="60">
      <t>テイド</t>
    </rPh>
    <rPh sb="62" eb="65">
      <t>ジドウシャ</t>
    </rPh>
    <rPh sb="65" eb="67">
      <t>リヨウ</t>
    </rPh>
    <rPh sb="68" eb="70">
      <t>バアイ</t>
    </rPh>
    <rPh sb="71" eb="74">
      <t>アサヒカワエキ</t>
    </rPh>
    <rPh sb="78" eb="79">
      <t>フン</t>
    </rPh>
    <phoneticPr fontId="1"/>
  </si>
  <si>
    <t>３　住宅型</t>
  </si>
  <si>
    <t>１　事業者が自ら所有する土地</t>
  </si>
  <si>
    <t>木造</t>
    <rPh sb="0" eb="2">
      <t>モクゾウ</t>
    </rPh>
    <phoneticPr fontId="1"/>
  </si>
  <si>
    <t>３　木造</t>
  </si>
  <si>
    <t>１　事業者が自ら所有する建物</t>
  </si>
  <si>
    <t>１　全室個室（縁故者個室含む）</t>
  </si>
  <si>
    <t>１　あり</t>
  </si>
  <si>
    <t>１　全ての居室あり</t>
  </si>
  <si>
    <t>１　全ての便所あり</t>
  </si>
  <si>
    <t>１　全ての浴室あり</t>
  </si>
  <si>
    <t>入居されている方への食事の提供、その他日常生活上必要な便宜を図り、協力医療機関や居宅介護サービス事業所と連携し、日々安心した生活が維持できるよう努めてまいります。</t>
    <rPh sb="0" eb="2">
      <t>ニュウキョ</t>
    </rPh>
    <rPh sb="7" eb="8">
      <t>カタ</t>
    </rPh>
    <rPh sb="10" eb="12">
      <t>ショクジ</t>
    </rPh>
    <rPh sb="13" eb="15">
      <t>テイキョウ</t>
    </rPh>
    <rPh sb="18" eb="19">
      <t>タ</t>
    </rPh>
    <rPh sb="19" eb="21">
      <t>ニチジョウ</t>
    </rPh>
    <rPh sb="21" eb="23">
      <t>セイカツ</t>
    </rPh>
    <rPh sb="23" eb="24">
      <t>ジョウ</t>
    </rPh>
    <rPh sb="24" eb="26">
      <t>ヒツヨウ</t>
    </rPh>
    <rPh sb="27" eb="29">
      <t>ベンギ</t>
    </rPh>
    <rPh sb="30" eb="31">
      <t>ハカ</t>
    </rPh>
    <rPh sb="33" eb="35">
      <t>キョウリョク</t>
    </rPh>
    <rPh sb="35" eb="37">
      <t>イリョウ</t>
    </rPh>
    <rPh sb="37" eb="39">
      <t>キカン</t>
    </rPh>
    <rPh sb="40" eb="42">
      <t>キョタク</t>
    </rPh>
    <rPh sb="42" eb="44">
      <t>カイゴ</t>
    </rPh>
    <rPh sb="48" eb="51">
      <t>ジギョウショ</t>
    </rPh>
    <rPh sb="52" eb="54">
      <t>レンケイ</t>
    </rPh>
    <rPh sb="56" eb="58">
      <t>ヒビ</t>
    </rPh>
    <rPh sb="58" eb="60">
      <t>アンシン</t>
    </rPh>
    <rPh sb="62" eb="64">
      <t>セイカツ</t>
    </rPh>
    <rPh sb="65" eb="67">
      <t>イジ</t>
    </rPh>
    <rPh sb="72" eb="73">
      <t>ツト</t>
    </rPh>
    <phoneticPr fontId="1"/>
  </si>
  <si>
    <t>多くの時間を同じ空間で過ごし、小さな変化を見逃すことなく、サービスの提供を受ける側の気持ちを十分に汲み取ることができるよう会話、信頼を大切にしています。</t>
    <rPh sb="0" eb="1">
      <t>オオ</t>
    </rPh>
    <rPh sb="3" eb="5">
      <t>ジカン</t>
    </rPh>
    <rPh sb="6" eb="7">
      <t>オナ</t>
    </rPh>
    <rPh sb="8" eb="10">
      <t>クウカン</t>
    </rPh>
    <rPh sb="11" eb="12">
      <t>ス</t>
    </rPh>
    <rPh sb="15" eb="16">
      <t>チイ</t>
    </rPh>
    <rPh sb="18" eb="20">
      <t>ヘンカ</t>
    </rPh>
    <rPh sb="21" eb="23">
      <t>ミノガ</t>
    </rPh>
    <rPh sb="34" eb="36">
      <t>テイキョウ</t>
    </rPh>
    <rPh sb="37" eb="38">
      <t>ウ</t>
    </rPh>
    <rPh sb="40" eb="41">
      <t>ガワ</t>
    </rPh>
    <rPh sb="42" eb="44">
      <t>キモ</t>
    </rPh>
    <rPh sb="46" eb="48">
      <t>ジュウブン</t>
    </rPh>
    <rPh sb="49" eb="50">
      <t>ク</t>
    </rPh>
    <rPh sb="51" eb="52">
      <t>ト</t>
    </rPh>
    <rPh sb="61" eb="63">
      <t>カイワ</t>
    </rPh>
    <rPh sb="64" eb="66">
      <t>シンライ</t>
    </rPh>
    <rPh sb="67" eb="69">
      <t>タイセツ</t>
    </rPh>
    <phoneticPr fontId="1"/>
  </si>
  <si>
    <t>１　自ら実施</t>
  </si>
  <si>
    <t>○</t>
  </si>
  <si>
    <t>医療法人社団　博彰会　旭川記念病院</t>
    <rPh sb="0" eb="6">
      <t>イリョウホウジンシャダン</t>
    </rPh>
    <rPh sb="7" eb="8">
      <t>ハク</t>
    </rPh>
    <rPh sb="8" eb="9">
      <t>ショウ</t>
    </rPh>
    <rPh sb="9" eb="10">
      <t>カイ</t>
    </rPh>
    <rPh sb="11" eb="13">
      <t>アサヒカワ</t>
    </rPh>
    <rPh sb="13" eb="15">
      <t>キネン</t>
    </rPh>
    <rPh sb="15" eb="17">
      <t>ビョウイン</t>
    </rPh>
    <phoneticPr fontId="1"/>
  </si>
  <si>
    <t>旭川市末広3条3丁目1番15号</t>
    <rPh sb="0" eb="3">
      <t>アサヒカワシ</t>
    </rPh>
    <rPh sb="3" eb="5">
      <t>スエヒロ</t>
    </rPh>
    <rPh sb="6" eb="7">
      <t>ジョウ</t>
    </rPh>
    <rPh sb="8" eb="10">
      <t>チョウメ</t>
    </rPh>
    <rPh sb="11" eb="12">
      <t>バン</t>
    </rPh>
    <rPh sb="14" eb="15">
      <t>ゴウ</t>
    </rPh>
    <phoneticPr fontId="1"/>
  </si>
  <si>
    <t>内科、アレルギー科、呼吸器科など</t>
    <rPh sb="0" eb="2">
      <t>ナイカ</t>
    </rPh>
    <rPh sb="8" eb="9">
      <t>カ</t>
    </rPh>
    <rPh sb="10" eb="14">
      <t>コキュウキカ</t>
    </rPh>
    <phoneticPr fontId="1"/>
  </si>
  <si>
    <t>医療法人社団　林歯科医院</t>
    <rPh sb="0" eb="2">
      <t>イリョウ</t>
    </rPh>
    <rPh sb="2" eb="4">
      <t>ホウジン</t>
    </rPh>
    <rPh sb="4" eb="6">
      <t>シャダン</t>
    </rPh>
    <rPh sb="7" eb="8">
      <t>ハヤシ</t>
    </rPh>
    <rPh sb="8" eb="10">
      <t>シカ</t>
    </rPh>
    <rPh sb="10" eb="12">
      <t>イイン</t>
    </rPh>
    <phoneticPr fontId="1"/>
  </si>
  <si>
    <t>旭川市末広1条7丁目1番13号</t>
    <rPh sb="0" eb="3">
      <t>アサヒカワシ</t>
    </rPh>
    <rPh sb="3" eb="5">
      <t>スエヒロ</t>
    </rPh>
    <rPh sb="6" eb="7">
      <t>ジョウ</t>
    </rPh>
    <rPh sb="8" eb="10">
      <t>チョウメ</t>
    </rPh>
    <rPh sb="11" eb="12">
      <t>バン</t>
    </rPh>
    <rPh sb="14" eb="15">
      <t>ゴウ</t>
    </rPh>
    <phoneticPr fontId="1"/>
  </si>
  <si>
    <t>訪問診療による歯の治療等</t>
    <rPh sb="0" eb="2">
      <t>ホウモン</t>
    </rPh>
    <rPh sb="2" eb="4">
      <t>シンリョウ</t>
    </rPh>
    <rPh sb="7" eb="8">
      <t>ハ</t>
    </rPh>
    <rPh sb="9" eb="11">
      <t>チリョウ</t>
    </rPh>
    <rPh sb="11" eb="12">
      <t>トウ</t>
    </rPh>
    <phoneticPr fontId="1"/>
  </si>
  <si>
    <t>身体状況など、場合によっては可能</t>
    <rPh sb="0" eb="2">
      <t>シンタイ</t>
    </rPh>
    <rPh sb="2" eb="4">
      <t>ジョウキョウ</t>
    </rPh>
    <rPh sb="7" eb="9">
      <t>バアイ</t>
    </rPh>
    <rPh sb="14" eb="16">
      <t>カノウ</t>
    </rPh>
    <phoneticPr fontId="1"/>
  </si>
  <si>
    <t>ご本人、ご家族の希望を踏まえ、介護させていただく状況を考慮しながら決定します。</t>
    <rPh sb="1" eb="3">
      <t>ホンニン</t>
    </rPh>
    <rPh sb="5" eb="7">
      <t>カゾク</t>
    </rPh>
    <rPh sb="8" eb="10">
      <t>キボウ</t>
    </rPh>
    <rPh sb="11" eb="12">
      <t>フ</t>
    </rPh>
    <rPh sb="15" eb="17">
      <t>カイゴ</t>
    </rPh>
    <rPh sb="24" eb="26">
      <t>ジョウキョウ</t>
    </rPh>
    <rPh sb="27" eb="29">
      <t>コウリョ</t>
    </rPh>
    <rPh sb="33" eb="35">
      <t>ケッテイ</t>
    </rPh>
    <phoneticPr fontId="1"/>
  </si>
  <si>
    <t>特別な手続きはありません。
〇月〇日、A室からB室へ移動となり、荷物の移動をもって完了とする。</t>
    <rPh sb="0" eb="2">
      <t>トクベツ</t>
    </rPh>
    <rPh sb="3" eb="5">
      <t>テツヅ</t>
    </rPh>
    <rPh sb="15" eb="16">
      <t>ガツ</t>
    </rPh>
    <rPh sb="17" eb="18">
      <t>ヒ</t>
    </rPh>
    <rPh sb="20" eb="21">
      <t>シツ</t>
    </rPh>
    <rPh sb="24" eb="25">
      <t>シツ</t>
    </rPh>
    <rPh sb="26" eb="28">
      <t>イドウ</t>
    </rPh>
    <rPh sb="32" eb="34">
      <t>ニモツ</t>
    </rPh>
    <rPh sb="35" eb="37">
      <t>イドウ</t>
    </rPh>
    <rPh sb="41" eb="43">
      <t>カンリョウ</t>
    </rPh>
    <phoneticPr fontId="1"/>
  </si>
  <si>
    <t>２　なし</t>
  </si>
  <si>
    <t>〇月〇日、利用権も移動となります。</t>
    <rPh sb="1" eb="2">
      <t>ガツ</t>
    </rPh>
    <rPh sb="3" eb="4">
      <t>ヒ</t>
    </rPh>
    <rPh sb="5" eb="8">
      <t>リヨウケン</t>
    </rPh>
    <rPh sb="9" eb="11">
      <t>イドウ</t>
    </rPh>
    <phoneticPr fontId="1"/>
  </si>
  <si>
    <t>・継続的な医療の知慮を必要としない方。
・暴力などで他人に迷惑をかけない方。</t>
    <rPh sb="1" eb="4">
      <t>ケイゾクテキ</t>
    </rPh>
    <rPh sb="5" eb="7">
      <t>イリョウ</t>
    </rPh>
    <rPh sb="8" eb="10">
      <t>チリョ</t>
    </rPh>
    <rPh sb="11" eb="13">
      <t>ヒツヨウ</t>
    </rPh>
    <rPh sb="17" eb="18">
      <t>カタ</t>
    </rPh>
    <rPh sb="21" eb="23">
      <t>ボウリョク</t>
    </rPh>
    <rPh sb="26" eb="28">
      <t>タニン</t>
    </rPh>
    <rPh sb="29" eb="31">
      <t>メイワク</t>
    </rPh>
    <rPh sb="36" eb="37">
      <t>カタ</t>
    </rPh>
    <phoneticPr fontId="1"/>
  </si>
  <si>
    <t>・自傷行為、他害行為等が認められた場合。
・似つ情的に医療行為が必要になった場合など。</t>
    <rPh sb="1" eb="3">
      <t>ジショウ</t>
    </rPh>
    <rPh sb="3" eb="5">
      <t>コウイ</t>
    </rPh>
    <rPh sb="6" eb="8">
      <t>タガイ</t>
    </rPh>
    <rPh sb="8" eb="10">
      <t>コウイ</t>
    </rPh>
    <rPh sb="10" eb="11">
      <t>トウ</t>
    </rPh>
    <rPh sb="12" eb="13">
      <t>ミト</t>
    </rPh>
    <rPh sb="17" eb="19">
      <t>バアイ</t>
    </rPh>
    <rPh sb="22" eb="23">
      <t>ニ</t>
    </rPh>
    <rPh sb="24" eb="26">
      <t>ジョウテキ</t>
    </rPh>
    <rPh sb="27" eb="29">
      <t>イリョウ</t>
    </rPh>
    <rPh sb="29" eb="31">
      <t>コウイ</t>
    </rPh>
    <rPh sb="32" eb="34">
      <t>ヒツヨウ</t>
    </rPh>
    <rPh sb="38" eb="40">
      <t>バアイ</t>
    </rPh>
    <phoneticPr fontId="1"/>
  </si>
  <si>
    <t>宿泊、入浴、食事などの日常生活の体験。</t>
    <rPh sb="0" eb="2">
      <t>シュクハク</t>
    </rPh>
    <rPh sb="3" eb="5">
      <t>ニュウヨク</t>
    </rPh>
    <rPh sb="6" eb="8">
      <t>ショクジ</t>
    </rPh>
    <rPh sb="11" eb="13">
      <t>ニチジョウ</t>
    </rPh>
    <rPh sb="13" eb="15">
      <t>セイカツ</t>
    </rPh>
    <rPh sb="16" eb="18">
      <t>タイケン</t>
    </rPh>
    <phoneticPr fontId="1"/>
  </si>
  <si>
    <t>１　利用権方式</t>
  </si>
  <si>
    <t>２　一部前払い・一部月払い方式</t>
  </si>
  <si>
    <t>２　日割り計算で減額</t>
  </si>
  <si>
    <t>経済事情による物価の変動、近隣同業者と比べ著しく違いが生じたときなど。</t>
    <rPh sb="0" eb="2">
      <t>ケイザイ</t>
    </rPh>
    <rPh sb="2" eb="4">
      <t>ジジョウ</t>
    </rPh>
    <rPh sb="7" eb="9">
      <t>ブッカ</t>
    </rPh>
    <rPh sb="10" eb="12">
      <t>ヘンドウ</t>
    </rPh>
    <rPh sb="13" eb="15">
      <t>キンリン</t>
    </rPh>
    <rPh sb="15" eb="18">
      <t>ドウギョウシャ</t>
    </rPh>
    <rPh sb="19" eb="20">
      <t>クラ</t>
    </rPh>
    <rPh sb="21" eb="22">
      <t>イチジル</t>
    </rPh>
    <rPh sb="24" eb="25">
      <t>チガ</t>
    </rPh>
    <rPh sb="27" eb="28">
      <t>ショウ</t>
    </rPh>
    <phoneticPr fontId="1"/>
  </si>
  <si>
    <t>運営懇談会に置いて協議する。</t>
    <rPh sb="0" eb="2">
      <t>ウンエイ</t>
    </rPh>
    <rPh sb="2" eb="5">
      <t>コンダンカイ</t>
    </rPh>
    <rPh sb="6" eb="7">
      <t>オ</t>
    </rPh>
    <rPh sb="9" eb="11">
      <t>キョウギ</t>
    </rPh>
    <phoneticPr fontId="1"/>
  </si>
  <si>
    <t>近傍の同種住宅より算定。建物の維持、整備、修繕費用などを勘案。</t>
    <rPh sb="0" eb="2">
      <t>キンボウ</t>
    </rPh>
    <rPh sb="3" eb="5">
      <t>ドウシュ</t>
    </rPh>
    <rPh sb="5" eb="7">
      <t>ジュウタク</t>
    </rPh>
    <rPh sb="9" eb="11">
      <t>サンテイ</t>
    </rPh>
    <rPh sb="12" eb="14">
      <t>タテモノ</t>
    </rPh>
    <rPh sb="15" eb="17">
      <t>イジ</t>
    </rPh>
    <rPh sb="18" eb="20">
      <t>セイビ</t>
    </rPh>
    <rPh sb="21" eb="23">
      <t>シュウゼン</t>
    </rPh>
    <rPh sb="23" eb="25">
      <t>ヒヨウ</t>
    </rPh>
    <rPh sb="28" eb="30">
      <t>カンアン</t>
    </rPh>
    <phoneticPr fontId="1"/>
  </si>
  <si>
    <t>共有部分の設備維持、その他事務経費、非常災害時訓練等体制整備に係る費用。</t>
    <rPh sb="0" eb="2">
      <t>キョウユウ</t>
    </rPh>
    <rPh sb="2" eb="4">
      <t>ブブン</t>
    </rPh>
    <rPh sb="5" eb="7">
      <t>セツビ</t>
    </rPh>
    <rPh sb="7" eb="9">
      <t>イジ</t>
    </rPh>
    <rPh sb="12" eb="13">
      <t>タ</t>
    </rPh>
    <rPh sb="13" eb="15">
      <t>ジム</t>
    </rPh>
    <rPh sb="15" eb="17">
      <t>ケイヒ</t>
    </rPh>
    <rPh sb="18" eb="20">
      <t>ヒジョウ</t>
    </rPh>
    <rPh sb="20" eb="22">
      <t>サイガイ</t>
    </rPh>
    <rPh sb="22" eb="23">
      <t>ジ</t>
    </rPh>
    <rPh sb="23" eb="25">
      <t>クンレン</t>
    </rPh>
    <rPh sb="25" eb="26">
      <t>トウ</t>
    </rPh>
    <rPh sb="26" eb="28">
      <t>タイセイ</t>
    </rPh>
    <rPh sb="28" eb="30">
      <t>セイビ</t>
    </rPh>
    <rPh sb="31" eb="32">
      <t>カカワ</t>
    </rPh>
    <rPh sb="33" eb="35">
      <t>ヒヨウ</t>
    </rPh>
    <phoneticPr fontId="1"/>
  </si>
  <si>
    <t>朝食400円、昼食500円、夕食550円で予算化。
一日1,450円×30日で算定。</t>
    <rPh sb="0" eb="2">
      <t>チョウショク</t>
    </rPh>
    <rPh sb="5" eb="6">
      <t>エン</t>
    </rPh>
    <rPh sb="7" eb="9">
      <t>チュウショク</t>
    </rPh>
    <rPh sb="12" eb="13">
      <t>エン</t>
    </rPh>
    <rPh sb="14" eb="16">
      <t>ユウショク</t>
    </rPh>
    <rPh sb="19" eb="20">
      <t>エン</t>
    </rPh>
    <rPh sb="21" eb="24">
      <t>ヨサンカ</t>
    </rPh>
    <rPh sb="26" eb="28">
      <t>イチニチ</t>
    </rPh>
    <rPh sb="33" eb="34">
      <t>エン</t>
    </rPh>
    <rPh sb="37" eb="38">
      <t>ニチ</t>
    </rPh>
    <rPh sb="39" eb="41">
      <t>サンテイ</t>
    </rPh>
    <phoneticPr fontId="1"/>
  </si>
  <si>
    <t>入居者居室、共有設備、共有スペースの水道、電気、ガス、及び灯油等の積算料金を利用者数で除した。</t>
    <rPh sb="0" eb="3">
      <t>ニュウキョシャ</t>
    </rPh>
    <rPh sb="3" eb="5">
      <t>キョシツ</t>
    </rPh>
    <rPh sb="6" eb="8">
      <t>キョウユウ</t>
    </rPh>
    <rPh sb="8" eb="10">
      <t>セツビ</t>
    </rPh>
    <rPh sb="11" eb="13">
      <t>キョウユウ</t>
    </rPh>
    <rPh sb="18" eb="20">
      <t>スイドウ</t>
    </rPh>
    <rPh sb="21" eb="23">
      <t>デンキ</t>
    </rPh>
    <rPh sb="27" eb="28">
      <t>オヨ</t>
    </rPh>
    <rPh sb="29" eb="31">
      <t>トウユ</t>
    </rPh>
    <rPh sb="31" eb="32">
      <t>トウ</t>
    </rPh>
    <rPh sb="33" eb="35">
      <t>セキサン</t>
    </rPh>
    <rPh sb="35" eb="37">
      <t>リョウキン</t>
    </rPh>
    <rPh sb="38" eb="40">
      <t>リヨウ</t>
    </rPh>
    <rPh sb="40" eb="41">
      <t>シャ</t>
    </rPh>
    <rPh sb="41" eb="42">
      <t>スウ</t>
    </rPh>
    <rPh sb="43" eb="44">
      <t>ジョ</t>
    </rPh>
    <phoneticPr fontId="1"/>
  </si>
  <si>
    <t>訪問診療、訪問理美容、おむつ代等に係る費用は個々の計算。</t>
    <rPh sb="0" eb="2">
      <t>ホウモン</t>
    </rPh>
    <rPh sb="2" eb="4">
      <t>シンリョウ</t>
    </rPh>
    <rPh sb="5" eb="7">
      <t>ホウモン</t>
    </rPh>
    <rPh sb="7" eb="10">
      <t>リビヨウ</t>
    </rPh>
    <rPh sb="14" eb="15">
      <t>ダイ</t>
    </rPh>
    <rPh sb="15" eb="16">
      <t>トウ</t>
    </rPh>
    <rPh sb="17" eb="18">
      <t>カカワ</t>
    </rPh>
    <rPh sb="19" eb="21">
      <t>ヒヨウ</t>
    </rPh>
    <rPh sb="22" eb="24">
      <t>ココ</t>
    </rPh>
    <rPh sb="25" eb="27">
      <t>ケイサン</t>
    </rPh>
    <phoneticPr fontId="1"/>
  </si>
  <si>
    <t>土曜日、日曜日、祝祭日</t>
    <rPh sb="0" eb="2">
      <t>ドヨウ</t>
    </rPh>
    <rPh sb="2" eb="3">
      <t>ビ</t>
    </rPh>
    <rPh sb="4" eb="7">
      <t>ニチヨウビ</t>
    </rPh>
    <rPh sb="8" eb="11">
      <t>シュクサイジツ</t>
    </rPh>
    <phoneticPr fontId="1"/>
  </si>
  <si>
    <t>事業活動総合保険、損害保険加入。</t>
    <rPh sb="0" eb="2">
      <t>ジギョウ</t>
    </rPh>
    <rPh sb="2" eb="4">
      <t>カツドウ</t>
    </rPh>
    <rPh sb="4" eb="6">
      <t>ソウゴウ</t>
    </rPh>
    <rPh sb="6" eb="8">
      <t>ホケン</t>
    </rPh>
    <rPh sb="9" eb="11">
      <t>ソンガイ</t>
    </rPh>
    <rPh sb="11" eb="13">
      <t>ホケン</t>
    </rPh>
    <rPh sb="13" eb="15">
      <t>カニュウ</t>
    </rPh>
    <phoneticPr fontId="1"/>
  </si>
  <si>
    <t>身体、財物の損害補償。</t>
    <rPh sb="0" eb="2">
      <t>シンタイ</t>
    </rPh>
    <rPh sb="3" eb="5">
      <t>ザイブツ</t>
    </rPh>
    <rPh sb="6" eb="8">
      <t>ソンガイ</t>
    </rPh>
    <rPh sb="8" eb="10">
      <t>ホショウ</t>
    </rPh>
    <phoneticPr fontId="1"/>
  </si>
  <si>
    <t>１　入居希望者に公開</t>
  </si>
  <si>
    <t>１　適合している（代替措置）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</si>
</sst>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459" zoomScaleNormal="100" zoomScaleSheetLayoutView="100" workbookViewId="0">
      <selection activeCell="H454" sqref="H454:O45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9</v>
      </c>
      <c r="J4" s="472"/>
      <c r="K4" s="33" t="s">
        <v>2448</v>
      </c>
      <c r="L4" s="472">
        <v>30</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t="s">
        <v>2358</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40" t="s">
        <v>6</v>
      </c>
      <c r="C17" s="97"/>
      <c r="D17" s="97"/>
      <c r="E17" s="267"/>
      <c r="F17" s="34" t="s">
        <v>13</v>
      </c>
      <c r="G17" s="31">
        <v>71</v>
      </c>
      <c r="H17" s="35" t="s">
        <v>469</v>
      </c>
      <c r="I17" s="32">
        <v>8132</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5"/>
      <c r="C20" s="366"/>
      <c r="D20" s="366"/>
      <c r="E20" s="367"/>
      <c r="F20" s="130" t="s">
        <v>15</v>
      </c>
      <c r="G20" s="130"/>
      <c r="H20" s="130"/>
      <c r="I20" s="130"/>
      <c r="J20" s="64" t="s">
        <v>2535</v>
      </c>
      <c r="K20" s="35" t="s">
        <v>469</v>
      </c>
      <c r="L20" s="63" t="s">
        <v>2536</v>
      </c>
      <c r="M20" s="35" t="s">
        <v>469</v>
      </c>
      <c r="N20" s="63" t="s">
        <v>2538</v>
      </c>
      <c r="O20" s="313"/>
      <c r="P20" s="314"/>
      <c r="Q20" s="12"/>
    </row>
    <row r="21" spans="1:20" ht="20.100000000000001" customHeight="1">
      <c r="B21" s="365"/>
      <c r="C21" s="366"/>
      <c r="D21" s="366"/>
      <c r="E21" s="367"/>
      <c r="F21" s="194" t="s">
        <v>411</v>
      </c>
      <c r="G21" s="195"/>
      <c r="H21" s="195"/>
      <c r="I21" s="196"/>
      <c r="J21" s="109" t="s">
        <v>2539</v>
      </c>
      <c r="K21" s="117"/>
      <c r="L21" s="117"/>
      <c r="M21" s="35" t="s">
        <v>465</v>
      </c>
      <c r="N21" s="117" t="s">
        <v>2540</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2541</v>
      </c>
      <c r="K23" s="401"/>
      <c r="L23" s="218" t="s">
        <v>2542</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2527</v>
      </c>
      <c r="K24" s="108"/>
      <c r="L24" s="108"/>
      <c r="M24" s="108"/>
      <c r="N24" s="108"/>
      <c r="O24" s="109"/>
      <c r="P24" s="110"/>
    </row>
    <row r="25" spans="1:20" ht="20.100000000000001" customHeight="1">
      <c r="B25" s="301"/>
      <c r="C25" s="323"/>
      <c r="D25" s="323"/>
      <c r="E25" s="302"/>
      <c r="F25" s="260" t="s">
        <v>18</v>
      </c>
      <c r="G25" s="260"/>
      <c r="H25" s="130"/>
      <c r="I25" s="130"/>
      <c r="J25" s="108" t="s">
        <v>2528</v>
      </c>
      <c r="K25" s="108"/>
      <c r="L25" s="108"/>
      <c r="M25" s="108"/>
      <c r="N25" s="108"/>
      <c r="O25" s="109"/>
      <c r="P25" s="110"/>
    </row>
    <row r="26" spans="1:20" ht="20.100000000000001" customHeight="1">
      <c r="B26" s="186" t="s">
        <v>9</v>
      </c>
      <c r="C26" s="130"/>
      <c r="D26" s="130"/>
      <c r="E26" s="130"/>
      <c r="F26" s="445">
        <v>2008</v>
      </c>
      <c r="G26" s="446"/>
      <c r="H26" s="35" t="s">
        <v>466</v>
      </c>
      <c r="I26" s="446">
        <v>10</v>
      </c>
      <c r="J26" s="446"/>
      <c r="K26" s="35" t="s">
        <v>467</v>
      </c>
      <c r="L26" s="446">
        <v>1</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2543</v>
      </c>
      <c r="I31" s="464"/>
      <c r="J31" s="464"/>
      <c r="K31" s="464"/>
      <c r="L31" s="464"/>
      <c r="M31" s="464"/>
      <c r="N31" s="464"/>
      <c r="O31" s="464"/>
      <c r="P31" s="465"/>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71</v>
      </c>
      <c r="H33" s="35" t="s">
        <v>469</v>
      </c>
      <c r="I33" s="32">
        <v>8132</v>
      </c>
      <c r="J33" s="454"/>
      <c r="K33" s="454"/>
      <c r="L33" s="454"/>
      <c r="M33" s="454"/>
      <c r="N33" s="454"/>
      <c r="O33" s="454"/>
      <c r="P33" s="455"/>
      <c r="S33" s="15" t="str">
        <f>IF(OR(G33="",I33=""),"未記入","")</f>
        <v/>
      </c>
    </row>
    <row r="34" spans="2:20" ht="58.5" customHeight="1">
      <c r="B34" s="301"/>
      <c r="C34" s="323"/>
      <c r="D34" s="323"/>
      <c r="E34" s="302"/>
      <c r="F34" s="131" t="s">
        <v>2545</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2546</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2547</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2536</v>
      </c>
      <c r="M43" s="35" t="s">
        <v>469</v>
      </c>
      <c r="N43" s="11" t="s">
        <v>2537</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2536</v>
      </c>
      <c r="M44" s="35" t="s">
        <v>469</v>
      </c>
      <c r="N44" s="63" t="s">
        <v>2538</v>
      </c>
      <c r="O44" s="313"/>
      <c r="P44" s="314"/>
    </row>
    <row r="45" spans="2:20" ht="20.100000000000001" customHeight="1">
      <c r="B45" s="186"/>
      <c r="C45" s="130"/>
      <c r="D45" s="130"/>
      <c r="E45" s="130"/>
      <c r="F45" s="194" t="s">
        <v>411</v>
      </c>
      <c r="G45" s="195"/>
      <c r="H45" s="195"/>
      <c r="I45" s="196"/>
      <c r="J45" s="109" t="s">
        <v>2539</v>
      </c>
      <c r="K45" s="117"/>
      <c r="L45" s="117"/>
      <c r="M45" s="35" t="s">
        <v>465</v>
      </c>
      <c r="N45" s="117" t="s">
        <v>2540</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2541</v>
      </c>
      <c r="K47" s="401"/>
      <c r="L47" s="218" t="s">
        <v>2542</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2528</v>
      </c>
      <c r="K49" s="108"/>
      <c r="L49" s="108"/>
      <c r="M49" s="108"/>
      <c r="N49" s="108"/>
      <c r="O49" s="109"/>
      <c r="P49" s="110"/>
    </row>
    <row r="50" spans="1:20" ht="20.100000000000001" customHeight="1">
      <c r="B50" s="151" t="s">
        <v>28</v>
      </c>
      <c r="C50" s="100"/>
      <c r="D50" s="100"/>
      <c r="E50" s="100"/>
      <c r="F50" s="100"/>
      <c r="G50" s="100"/>
      <c r="H50" s="100"/>
      <c r="I50" s="100"/>
      <c r="J50" s="445">
        <v>2009</v>
      </c>
      <c r="K50" s="446"/>
      <c r="L50" s="35" t="s">
        <v>466</v>
      </c>
      <c r="M50" s="61">
        <v>4</v>
      </c>
      <c r="N50" s="35" t="s">
        <v>467</v>
      </c>
      <c r="O50" s="61">
        <v>10</v>
      </c>
      <c r="P50" s="37" t="s">
        <v>468</v>
      </c>
      <c r="S50" s="15" t="str">
        <f>IF(OR(J50="",M50="",O50=""),"未記入","")</f>
        <v/>
      </c>
    </row>
    <row r="51" spans="1:20" ht="20.100000000000001" customHeight="1" thickBot="1">
      <c r="B51" s="152" t="s">
        <v>29</v>
      </c>
      <c r="C51" s="449"/>
      <c r="D51" s="449"/>
      <c r="E51" s="449"/>
      <c r="F51" s="449"/>
      <c r="G51" s="449"/>
      <c r="H51" s="449"/>
      <c r="I51" s="449"/>
      <c r="J51" s="447">
        <v>2015</v>
      </c>
      <c r="K51" s="448"/>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2548</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745.87</v>
      </c>
      <c r="H61" s="94"/>
      <c r="I61" s="94"/>
      <c r="J61" s="94"/>
      <c r="K61" s="444"/>
      <c r="L61" s="368" t="s">
        <v>497</v>
      </c>
      <c r="M61" s="306"/>
      <c r="N61" s="306"/>
      <c r="O61" s="306"/>
      <c r="P61" s="411"/>
    </row>
    <row r="62" spans="1:20" ht="20.100000000000001" customHeight="1">
      <c r="B62" s="186"/>
      <c r="C62" s="130"/>
      <c r="D62" s="96" t="s">
        <v>39</v>
      </c>
      <c r="E62" s="97"/>
      <c r="F62" s="267"/>
      <c r="G62" s="108" t="s">
        <v>2549</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441.16</v>
      </c>
      <c r="L72" s="117"/>
      <c r="M72" s="117"/>
      <c r="N72" s="102" t="s">
        <v>472</v>
      </c>
      <c r="O72" s="102"/>
      <c r="P72" s="263"/>
    </row>
    <row r="73" spans="2:16" ht="20.100000000000001" customHeight="1">
      <c r="B73" s="207"/>
      <c r="C73" s="208"/>
      <c r="D73" s="322"/>
      <c r="E73" s="323"/>
      <c r="F73" s="302"/>
      <c r="G73" s="100" t="s">
        <v>42</v>
      </c>
      <c r="H73" s="100"/>
      <c r="I73" s="100"/>
      <c r="J73" s="100"/>
      <c r="K73" s="109">
        <v>422.8</v>
      </c>
      <c r="L73" s="117"/>
      <c r="M73" s="117"/>
      <c r="N73" s="102" t="s">
        <v>472</v>
      </c>
      <c r="O73" s="102"/>
      <c r="P73" s="263"/>
    </row>
    <row r="74" spans="2:16" ht="20.100000000000001" customHeight="1">
      <c r="B74" s="207"/>
      <c r="C74" s="208"/>
      <c r="D74" s="130" t="s">
        <v>43</v>
      </c>
      <c r="E74" s="130"/>
      <c r="F74" s="130"/>
      <c r="G74" s="108"/>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t="s">
        <v>2550</v>
      </c>
      <c r="I76" s="122"/>
      <c r="J76" s="122"/>
      <c r="K76" s="122"/>
      <c r="L76" s="122"/>
      <c r="M76" s="122"/>
      <c r="N76" s="122"/>
      <c r="O76" s="122"/>
      <c r="P76" s="123"/>
    </row>
    <row r="77" spans="2:16" ht="20.100000000000001" customHeight="1">
      <c r="B77" s="207"/>
      <c r="C77" s="208"/>
      <c r="D77" s="130" t="s">
        <v>44</v>
      </c>
      <c r="E77" s="130"/>
      <c r="F77" s="130"/>
      <c r="G77" s="108" t="s">
        <v>2551</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2552</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2553</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2360</v>
      </c>
      <c r="G95" s="108"/>
      <c r="H95" s="108" t="s">
        <v>2360</v>
      </c>
      <c r="I95" s="108"/>
      <c r="J95" s="23">
        <v>0</v>
      </c>
      <c r="K95" s="50" t="s">
        <v>472</v>
      </c>
      <c r="L95" s="109">
        <v>13</v>
      </c>
      <c r="M95" s="401"/>
      <c r="N95" s="430" t="s">
        <v>2397</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4</v>
      </c>
      <c r="H105" s="103" t="s">
        <v>474</v>
      </c>
      <c r="I105" s="400" t="s">
        <v>66</v>
      </c>
      <c r="J105" s="400"/>
      <c r="K105" s="400"/>
      <c r="L105" s="400"/>
      <c r="M105" s="400"/>
      <c r="N105" s="109">
        <v>0</v>
      </c>
      <c r="O105" s="117"/>
      <c r="P105" s="37" t="s">
        <v>474</v>
      </c>
    </row>
    <row r="106" spans="2:19" ht="20.100000000000001" customHeight="1">
      <c r="B106" s="433"/>
      <c r="C106" s="434"/>
      <c r="D106" s="153"/>
      <c r="E106" s="143"/>
      <c r="F106" s="144"/>
      <c r="G106" s="109"/>
      <c r="H106" s="103"/>
      <c r="I106" s="429" t="s">
        <v>67</v>
      </c>
      <c r="J106" s="429"/>
      <c r="K106" s="429"/>
      <c r="L106" s="429"/>
      <c r="M106" s="429"/>
      <c r="N106" s="109">
        <v>4</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v>1</v>
      </c>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v>1</v>
      </c>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2554</v>
      </c>
      <c r="H113" s="108"/>
      <c r="I113" s="108"/>
      <c r="J113" s="108"/>
      <c r="K113" s="108"/>
      <c r="L113" s="108"/>
      <c r="M113" s="108"/>
      <c r="N113" s="108"/>
      <c r="O113" s="109"/>
      <c r="P113" s="110"/>
    </row>
    <row r="114" spans="2:16" ht="20.100000000000001" customHeight="1">
      <c r="B114" s="433"/>
      <c r="C114" s="434"/>
      <c r="D114" s="134" t="s">
        <v>79</v>
      </c>
      <c r="E114" s="112"/>
      <c r="F114" s="113"/>
      <c r="G114" s="160" t="s">
        <v>2554</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c r="H116" s="108"/>
      <c r="I116" s="108"/>
      <c r="J116" s="108"/>
      <c r="K116" s="108"/>
      <c r="L116" s="108"/>
      <c r="M116" s="108"/>
      <c r="N116" s="108"/>
      <c r="O116" s="109"/>
      <c r="P116" s="110"/>
    </row>
    <row r="117" spans="2:16" ht="20.100000000000001" customHeight="1">
      <c r="B117" s="111" t="s">
        <v>70</v>
      </c>
      <c r="C117" s="113"/>
      <c r="D117" s="101" t="s">
        <v>72</v>
      </c>
      <c r="E117" s="102"/>
      <c r="F117" s="103"/>
      <c r="G117" s="108" t="s">
        <v>2554</v>
      </c>
      <c r="H117" s="108"/>
      <c r="I117" s="108"/>
      <c r="J117" s="108"/>
      <c r="K117" s="108"/>
      <c r="L117" s="108"/>
      <c r="M117" s="108"/>
      <c r="N117" s="108"/>
      <c r="O117" s="109"/>
      <c r="P117" s="110"/>
    </row>
    <row r="118" spans="2:16" ht="20.100000000000001" customHeight="1">
      <c r="B118" s="87"/>
      <c r="C118" s="89"/>
      <c r="D118" s="153" t="s">
        <v>73</v>
      </c>
      <c r="E118" s="143"/>
      <c r="F118" s="144"/>
      <c r="G118" s="108" t="s">
        <v>2554</v>
      </c>
      <c r="H118" s="108"/>
      <c r="I118" s="108"/>
      <c r="J118" s="108"/>
      <c r="K118" s="108"/>
      <c r="L118" s="108"/>
      <c r="M118" s="108"/>
      <c r="N118" s="108"/>
      <c r="O118" s="109"/>
      <c r="P118" s="110"/>
    </row>
    <row r="119" spans="2:16" ht="20.100000000000001" customHeight="1">
      <c r="B119" s="87"/>
      <c r="C119" s="89"/>
      <c r="D119" s="137" t="s">
        <v>74</v>
      </c>
      <c r="E119" s="341"/>
      <c r="F119" s="138"/>
      <c r="G119" s="108" t="s">
        <v>2554</v>
      </c>
      <c r="H119" s="108"/>
      <c r="I119" s="108"/>
      <c r="J119" s="108"/>
      <c r="K119" s="108"/>
      <c r="L119" s="108"/>
      <c r="M119" s="108"/>
      <c r="N119" s="108"/>
      <c r="O119" s="109"/>
      <c r="P119" s="110"/>
    </row>
    <row r="120" spans="2:16" ht="20.100000000000001" customHeight="1">
      <c r="B120" s="87"/>
      <c r="C120" s="89"/>
      <c r="D120" s="101" t="s">
        <v>75</v>
      </c>
      <c r="E120" s="102"/>
      <c r="F120" s="103"/>
      <c r="G120" s="108" t="s">
        <v>2554</v>
      </c>
      <c r="H120" s="108"/>
      <c r="I120" s="108"/>
      <c r="J120" s="108"/>
      <c r="K120" s="108"/>
      <c r="L120" s="108"/>
      <c r="M120" s="108"/>
      <c r="N120" s="108"/>
      <c r="O120" s="109"/>
      <c r="P120" s="110"/>
    </row>
    <row r="121" spans="2:16" ht="20.100000000000001" customHeight="1">
      <c r="B121" s="87"/>
      <c r="C121" s="89"/>
      <c r="D121" s="101" t="s">
        <v>76</v>
      </c>
      <c r="E121" s="102"/>
      <c r="F121" s="103"/>
      <c r="G121" s="108" t="s">
        <v>2554</v>
      </c>
      <c r="H121" s="108"/>
      <c r="I121" s="108"/>
      <c r="J121" s="108"/>
      <c r="K121" s="108"/>
      <c r="L121" s="108"/>
      <c r="M121" s="108"/>
      <c r="N121" s="108"/>
      <c r="O121" s="109"/>
      <c r="P121" s="110"/>
    </row>
    <row r="122" spans="2:16" ht="20.100000000000001" customHeight="1">
      <c r="B122" s="90"/>
      <c r="C122" s="92"/>
      <c r="D122" s="101" t="s">
        <v>77</v>
      </c>
      <c r="E122" s="102"/>
      <c r="F122" s="103"/>
      <c r="G122" s="108" t="s">
        <v>2554</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2555</v>
      </c>
      <c r="H123" s="108"/>
      <c r="I123" s="108"/>
      <c r="J123" s="108"/>
      <c r="K123" s="108"/>
      <c r="L123" s="108"/>
      <c r="M123" s="108"/>
      <c r="N123" s="108"/>
      <c r="O123" s="109"/>
      <c r="P123" s="110"/>
    </row>
    <row r="124" spans="2:16" ht="20.100000000000001" customHeight="1">
      <c r="B124" s="87"/>
      <c r="C124" s="89"/>
      <c r="D124" s="153" t="s">
        <v>431</v>
      </c>
      <c r="E124" s="143"/>
      <c r="F124" s="144"/>
      <c r="G124" s="108" t="s">
        <v>2556</v>
      </c>
      <c r="H124" s="108"/>
      <c r="I124" s="108"/>
      <c r="J124" s="108"/>
      <c r="K124" s="108"/>
      <c r="L124" s="108"/>
      <c r="M124" s="108"/>
      <c r="N124" s="108"/>
      <c r="O124" s="109"/>
      <c r="P124" s="110"/>
    </row>
    <row r="125" spans="2:16" ht="20.100000000000001" customHeight="1">
      <c r="B125" s="87"/>
      <c r="C125" s="89"/>
      <c r="D125" s="137" t="s">
        <v>432</v>
      </c>
      <c r="E125" s="341"/>
      <c r="F125" s="138"/>
      <c r="G125" s="108" t="s">
        <v>2557</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2558</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2559</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2560</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2560</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2561</v>
      </c>
      <c r="G196" s="306" t="s">
        <v>456</v>
      </c>
      <c r="H196" s="306"/>
      <c r="I196" s="306"/>
      <c r="J196" s="306"/>
      <c r="K196" s="306"/>
      <c r="L196" s="306"/>
      <c r="M196" s="306"/>
      <c r="N196" s="306"/>
      <c r="O196" s="306"/>
      <c r="P196" s="411"/>
    </row>
    <row r="197" spans="1:20" ht="20.100000000000001" customHeight="1">
      <c r="B197" s="186"/>
      <c r="C197" s="130"/>
      <c r="D197" s="130"/>
      <c r="E197" s="130"/>
      <c r="F197" s="14" t="s">
        <v>2561</v>
      </c>
      <c r="G197" s="102" t="s">
        <v>457</v>
      </c>
      <c r="H197" s="102"/>
      <c r="I197" s="102"/>
      <c r="J197" s="102"/>
      <c r="K197" s="102"/>
      <c r="L197" s="102"/>
      <c r="M197" s="102"/>
      <c r="N197" s="102"/>
      <c r="O197" s="102"/>
      <c r="P197" s="263"/>
    </row>
    <row r="198" spans="1:20" ht="20.100000000000001" customHeight="1">
      <c r="B198" s="186"/>
      <c r="C198" s="130"/>
      <c r="D198" s="130"/>
      <c r="E198" s="130"/>
      <c r="F198" s="14" t="s">
        <v>2561</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3"/>
      <c r="F200" s="130" t="s">
        <v>5</v>
      </c>
      <c r="G200" s="130"/>
      <c r="H200" s="130"/>
      <c r="I200" s="131" t="s">
        <v>2562</v>
      </c>
      <c r="J200" s="105"/>
      <c r="K200" s="105"/>
      <c r="L200" s="105"/>
      <c r="M200" s="105"/>
      <c r="N200" s="105"/>
      <c r="O200" s="106"/>
      <c r="P200" s="107"/>
    </row>
    <row r="201" spans="1:20" ht="39.950000000000003" customHeight="1">
      <c r="B201" s="82"/>
      <c r="C201" s="78"/>
      <c r="D201" s="487"/>
      <c r="E201" s="415"/>
      <c r="F201" s="130" t="s">
        <v>103</v>
      </c>
      <c r="G201" s="130"/>
      <c r="H201" s="130"/>
      <c r="I201" s="131" t="s">
        <v>2563</v>
      </c>
      <c r="J201" s="105"/>
      <c r="K201" s="105"/>
      <c r="L201" s="105"/>
      <c r="M201" s="105"/>
      <c r="N201" s="105"/>
      <c r="O201" s="106"/>
      <c r="P201" s="107"/>
    </row>
    <row r="202" spans="1:20" ht="79.5" customHeight="1">
      <c r="B202" s="82"/>
      <c r="C202" s="78"/>
      <c r="D202" s="487"/>
      <c r="E202" s="415"/>
      <c r="F202" s="130" t="s">
        <v>104</v>
      </c>
      <c r="G202" s="130"/>
      <c r="H202" s="130"/>
      <c r="I202" s="131" t="s">
        <v>2564</v>
      </c>
      <c r="J202" s="105"/>
      <c r="K202" s="105"/>
      <c r="L202" s="105"/>
      <c r="M202" s="105"/>
      <c r="N202" s="105"/>
      <c r="O202" s="106"/>
      <c r="P202" s="107"/>
    </row>
    <row r="203" spans="1:20" ht="79.5" customHeight="1">
      <c r="B203" s="82"/>
      <c r="C203" s="78"/>
      <c r="D203" s="487"/>
      <c r="E203" s="415"/>
      <c r="F203" s="130" t="s">
        <v>414</v>
      </c>
      <c r="G203" s="130"/>
      <c r="H203" s="130"/>
      <c r="I203" s="131" t="s">
        <v>2564</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2554</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2554</v>
      </c>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2554</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t="s">
        <v>2562</v>
      </c>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t="s">
        <v>2563</v>
      </c>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t="s">
        <v>2565</v>
      </c>
      <c r="J234" s="105"/>
      <c r="K234" s="105"/>
      <c r="L234" s="105"/>
      <c r="M234" s="105"/>
      <c r="N234" s="105"/>
      <c r="O234" s="106"/>
      <c r="P234" s="107"/>
    </row>
    <row r="235" spans="1:20" ht="39.950000000000003" customHeight="1">
      <c r="B235" s="82"/>
      <c r="C235" s="78"/>
      <c r="D235" s="414"/>
      <c r="E235" s="415"/>
      <c r="F235" s="130" t="s">
        <v>103</v>
      </c>
      <c r="G235" s="130"/>
      <c r="H235" s="130"/>
      <c r="I235" s="131" t="s">
        <v>2566</v>
      </c>
      <c r="J235" s="105"/>
      <c r="K235" s="105"/>
      <c r="L235" s="105"/>
      <c r="M235" s="105"/>
      <c r="N235" s="105"/>
      <c r="O235" s="106"/>
      <c r="P235" s="107"/>
    </row>
    <row r="236" spans="1:20" ht="39.950000000000003" customHeight="1">
      <c r="B236" s="82"/>
      <c r="C236" s="78"/>
      <c r="D236" s="414"/>
      <c r="E236" s="415"/>
      <c r="F236" s="260" t="s">
        <v>105</v>
      </c>
      <c r="G236" s="260"/>
      <c r="H236" s="260"/>
      <c r="I236" s="131" t="s">
        <v>2567</v>
      </c>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t="s">
        <v>2561</v>
      </c>
      <c r="G244" s="346" t="s">
        <v>433</v>
      </c>
      <c r="H244" s="102"/>
      <c r="I244" s="103"/>
      <c r="J244" s="121" t="s">
        <v>2568</v>
      </c>
      <c r="K244" s="122"/>
      <c r="L244" s="122"/>
      <c r="M244" s="122"/>
      <c r="N244" s="122"/>
      <c r="O244" s="122"/>
      <c r="P244" s="123"/>
    </row>
    <row r="245" spans="2:16" ht="120" customHeight="1">
      <c r="B245" s="186" t="s">
        <v>109</v>
      </c>
      <c r="C245" s="130"/>
      <c r="D245" s="130"/>
      <c r="E245" s="130"/>
      <c r="F245" s="121" t="s">
        <v>2569</v>
      </c>
      <c r="G245" s="268"/>
      <c r="H245" s="268"/>
      <c r="I245" s="268"/>
      <c r="J245" s="268"/>
      <c r="K245" s="268"/>
      <c r="L245" s="268"/>
      <c r="M245" s="268"/>
      <c r="N245" s="268"/>
      <c r="O245" s="268"/>
      <c r="P245" s="269"/>
    </row>
    <row r="246" spans="2:16" ht="120" customHeight="1">
      <c r="B246" s="186" t="s">
        <v>110</v>
      </c>
      <c r="C246" s="130"/>
      <c r="D246" s="130"/>
      <c r="E246" s="130"/>
      <c r="F246" s="121" t="s">
        <v>2570</v>
      </c>
      <c r="G246" s="268"/>
      <c r="H246" s="268"/>
      <c r="I246" s="268"/>
      <c r="J246" s="268"/>
      <c r="K246" s="268"/>
      <c r="L246" s="268"/>
      <c r="M246" s="268"/>
      <c r="N246" s="268"/>
      <c r="O246" s="268"/>
      <c r="P246" s="269"/>
    </row>
    <row r="247" spans="2:16" ht="20.100000000000001" customHeight="1">
      <c r="B247" s="186" t="s">
        <v>111</v>
      </c>
      <c r="C247" s="130"/>
      <c r="D247" s="130"/>
      <c r="E247" s="130"/>
      <c r="F247" s="109" t="s">
        <v>2571</v>
      </c>
      <c r="G247" s="117"/>
      <c r="H247" s="117"/>
      <c r="I247" s="117"/>
      <c r="J247" s="117"/>
      <c r="K247" s="117"/>
      <c r="L247" s="117"/>
      <c r="M247" s="117"/>
      <c r="N247" s="117"/>
      <c r="O247" s="117"/>
      <c r="P247" s="118"/>
    </row>
    <row r="248" spans="2:16" ht="120" customHeight="1">
      <c r="B248" s="186" t="s">
        <v>112</v>
      </c>
      <c r="C248" s="130"/>
      <c r="D248" s="130"/>
      <c r="E248" s="130"/>
      <c r="F248" s="121" t="s">
        <v>2572</v>
      </c>
      <c r="G248" s="268"/>
      <c r="H248" s="268"/>
      <c r="I248" s="268"/>
      <c r="J248" s="268"/>
      <c r="K248" s="268"/>
      <c r="L248" s="268"/>
      <c r="M248" s="268"/>
      <c r="N248" s="268"/>
      <c r="O248" s="268"/>
      <c r="P248" s="269"/>
    </row>
    <row r="249" spans="2:16" ht="20.100000000000001" customHeight="1">
      <c r="B249" s="247" t="s">
        <v>114</v>
      </c>
      <c r="C249" s="248"/>
      <c r="D249" s="248"/>
      <c r="E249" s="248"/>
      <c r="F249" s="109" t="s">
        <v>2571</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2571</v>
      </c>
      <c r="G250" s="117"/>
      <c r="H250" s="117"/>
      <c r="I250" s="117"/>
      <c r="J250" s="117"/>
      <c r="K250" s="117"/>
      <c r="L250" s="117"/>
      <c r="M250" s="117"/>
      <c r="N250" s="117"/>
      <c r="O250" s="117"/>
      <c r="P250" s="118"/>
    </row>
    <row r="251" spans="2:16" ht="20.100000000000001" customHeight="1">
      <c r="B251" s="190"/>
      <c r="C251" s="191"/>
      <c r="D251" s="248" t="s">
        <v>117</v>
      </c>
      <c r="E251" s="248"/>
      <c r="F251" s="109" t="s">
        <v>2571</v>
      </c>
      <c r="G251" s="117"/>
      <c r="H251" s="117"/>
      <c r="I251" s="117"/>
      <c r="J251" s="117"/>
      <c r="K251" s="117"/>
      <c r="L251" s="117"/>
      <c r="M251" s="117"/>
      <c r="N251" s="117"/>
      <c r="O251" s="117"/>
      <c r="P251" s="118"/>
    </row>
    <row r="252" spans="2:16" ht="20.100000000000001" customHeight="1">
      <c r="B252" s="190"/>
      <c r="C252" s="191"/>
      <c r="D252" s="248" t="s">
        <v>118</v>
      </c>
      <c r="E252" s="248"/>
      <c r="F252" s="109" t="s">
        <v>2571</v>
      </c>
      <c r="G252" s="117"/>
      <c r="H252" s="117"/>
      <c r="I252" s="117"/>
      <c r="J252" s="117"/>
      <c r="K252" s="117"/>
      <c r="L252" s="117"/>
      <c r="M252" s="117"/>
      <c r="N252" s="117"/>
      <c r="O252" s="117"/>
      <c r="P252" s="118"/>
    </row>
    <row r="253" spans="2:16" ht="20.100000000000001" customHeight="1">
      <c r="B253" s="190"/>
      <c r="C253" s="191"/>
      <c r="D253" s="248" t="s">
        <v>119</v>
      </c>
      <c r="E253" s="248"/>
      <c r="F253" s="109" t="s">
        <v>2571</v>
      </c>
      <c r="G253" s="117"/>
      <c r="H253" s="117"/>
      <c r="I253" s="117"/>
      <c r="J253" s="117"/>
      <c r="K253" s="117"/>
      <c r="L253" s="117"/>
      <c r="M253" s="117"/>
      <c r="N253" s="117"/>
      <c r="O253" s="117"/>
      <c r="P253" s="118"/>
    </row>
    <row r="254" spans="2:16" ht="20.100000000000001" customHeight="1">
      <c r="B254" s="190"/>
      <c r="C254" s="191"/>
      <c r="D254" s="248" t="s">
        <v>120</v>
      </c>
      <c r="E254" s="248"/>
      <c r="F254" s="109" t="s">
        <v>2571</v>
      </c>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2571</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2554</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2554</v>
      </c>
      <c r="K262" s="108"/>
      <c r="L262" s="108"/>
      <c r="M262" s="108"/>
      <c r="N262" s="108"/>
      <c r="O262" s="109"/>
      <c r="P262" s="110"/>
      <c r="S262" s="15" t="str">
        <f>IF(J262="","未記入","")</f>
        <v/>
      </c>
    </row>
    <row r="263" spans="2:20" ht="120" customHeight="1">
      <c r="B263" s="186" t="s">
        <v>123</v>
      </c>
      <c r="C263" s="130"/>
      <c r="D263" s="130"/>
      <c r="E263" s="130"/>
      <c r="F263" s="121" t="s">
        <v>2573</v>
      </c>
      <c r="G263" s="268"/>
      <c r="H263" s="268"/>
      <c r="I263" s="268"/>
      <c r="J263" s="268"/>
      <c r="K263" s="268"/>
      <c r="L263" s="268"/>
      <c r="M263" s="268"/>
      <c r="N263" s="268"/>
      <c r="O263" s="268"/>
      <c r="P263" s="269"/>
    </row>
    <row r="264" spans="2:20" ht="60" customHeight="1">
      <c r="B264" s="186" t="s">
        <v>475</v>
      </c>
      <c r="C264" s="130"/>
      <c r="D264" s="130"/>
      <c r="E264" s="130"/>
      <c r="F264" s="121" t="s">
        <v>2574</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c r="K265" s="122"/>
      <c r="L265" s="122"/>
      <c r="M265" s="122"/>
      <c r="N265" s="122"/>
      <c r="O265" s="122"/>
      <c r="P265" s="123"/>
    </row>
    <row r="266" spans="2:20" ht="20.100000000000001" customHeight="1">
      <c r="B266" s="90"/>
      <c r="C266" s="91"/>
      <c r="D266" s="91"/>
      <c r="E266" s="92"/>
      <c r="F266" s="101" t="s">
        <v>132</v>
      </c>
      <c r="G266" s="102"/>
      <c r="H266" s="102"/>
      <c r="I266" s="103"/>
      <c r="J266" s="109">
        <v>2</v>
      </c>
      <c r="K266" s="117"/>
      <c r="L266" s="117"/>
      <c r="M266" s="117"/>
      <c r="N266" s="102" t="s">
        <v>476</v>
      </c>
      <c r="O266" s="102"/>
      <c r="P266" s="263"/>
    </row>
    <row r="267" spans="2:20" ht="20.100000000000001" customHeight="1">
      <c r="B267" s="405" t="s">
        <v>125</v>
      </c>
      <c r="C267" s="341"/>
      <c r="D267" s="341"/>
      <c r="E267" s="138"/>
      <c r="F267" s="109"/>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2554</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2575</v>
      </c>
      <c r="K270" s="122"/>
      <c r="L270" s="122"/>
      <c r="M270" s="122"/>
      <c r="N270" s="122"/>
      <c r="O270" s="122"/>
      <c r="P270" s="123"/>
    </row>
    <row r="271" spans="2:20" ht="20.100000000000001" customHeight="1">
      <c r="B271" s="186" t="s">
        <v>127</v>
      </c>
      <c r="C271" s="130"/>
      <c r="D271" s="130"/>
      <c r="E271" s="130"/>
      <c r="F271" s="109"/>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f>IF(OR($H$283&lt;&gt;"",$K$283&lt;&gt;""),SUM($H$283,$K$283),"")</f>
        <v>8</v>
      </c>
      <c r="F283" s="400"/>
      <c r="G283" s="400"/>
      <c r="H283" s="109">
        <v>8</v>
      </c>
      <c r="I283" s="117"/>
      <c r="J283" s="401"/>
      <c r="K283" s="108"/>
      <c r="L283" s="108"/>
      <c r="M283" s="108"/>
      <c r="N283" s="108"/>
      <c r="O283" s="109"/>
      <c r="P283" s="110"/>
    </row>
    <row r="284" spans="1:20" ht="20.100000000000001" customHeight="1">
      <c r="B284" s="44"/>
      <c r="C284" s="130" t="s">
        <v>138</v>
      </c>
      <c r="D284" s="130"/>
      <c r="E284" s="400">
        <f>IF(OR($H$284&lt;&gt;"",$K$284&lt;&gt;""),SUM($H$284,$K$284),"")</f>
        <v>8</v>
      </c>
      <c r="F284" s="400"/>
      <c r="G284" s="400"/>
      <c r="H284" s="109">
        <v>8</v>
      </c>
      <c r="I284" s="117"/>
      <c r="J284" s="401"/>
      <c r="K284" s="108"/>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f>IF(OR($H$287&lt;&gt;"",$K$287&lt;&gt;""),SUM($H$287,$K$287),"")</f>
        <v>2</v>
      </c>
      <c r="F287" s="400"/>
      <c r="G287" s="400"/>
      <c r="H287" s="109">
        <v>2</v>
      </c>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f>IF(OR($H$289&lt;&gt;"",$K$289&lt;&gt;""),SUM($H$289,$K$289),"")</f>
        <v>3</v>
      </c>
      <c r="F289" s="400"/>
      <c r="G289" s="400"/>
      <c r="H289" s="109">
        <v>3</v>
      </c>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8</v>
      </c>
      <c r="H302" s="195"/>
      <c r="I302" s="196"/>
      <c r="J302" s="108">
        <v>8</v>
      </c>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f>IF(OR($J$304&lt;&gt;"",$M$304&lt;&gt;""),SUM($J$304,$M$304),"")</f>
        <v>2</v>
      </c>
      <c r="H304" s="195"/>
      <c r="I304" s="196"/>
      <c r="J304" s="108">
        <v>2</v>
      </c>
      <c r="K304" s="108"/>
      <c r="L304" s="108"/>
      <c r="M304" s="108"/>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15</v>
      </c>
      <c r="J320" s="47" t="s">
        <v>487</v>
      </c>
      <c r="K320" s="48" t="s">
        <v>435</v>
      </c>
      <c r="L320" s="29">
        <v>9</v>
      </c>
      <c r="M320" s="47" t="s">
        <v>486</v>
      </c>
      <c r="N320" s="29">
        <v>15</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2571</v>
      </c>
      <c r="M338" s="94"/>
      <c r="N338" s="94"/>
      <c r="O338" s="94"/>
      <c r="P338" s="95"/>
    </row>
    <row r="339" spans="2:20" ht="20.100000000000001" customHeight="1">
      <c r="B339" s="365"/>
      <c r="C339" s="366"/>
      <c r="D339" s="366"/>
      <c r="E339" s="366"/>
      <c r="F339" s="367"/>
      <c r="G339" s="134" t="s">
        <v>441</v>
      </c>
      <c r="H339" s="113"/>
      <c r="I339" s="109"/>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3</v>
      </c>
      <c r="J344" s="28"/>
      <c r="K344" s="28"/>
      <c r="L344" s="28"/>
      <c r="M344" s="28"/>
      <c r="N344" s="28"/>
      <c r="O344" s="28"/>
      <c r="P344" s="28"/>
      <c r="Q344" s="12"/>
    </row>
    <row r="345" spans="2:20" ht="20.100000000000001" customHeight="1">
      <c r="B345" s="111" t="s">
        <v>181</v>
      </c>
      <c r="C345" s="112"/>
      <c r="D345" s="112"/>
      <c r="E345" s="112"/>
      <c r="F345" s="113"/>
      <c r="G345" s="28"/>
      <c r="H345" s="28"/>
      <c r="I345" s="28">
        <v>0</v>
      </c>
      <c r="J345" s="28"/>
      <c r="K345" s="28"/>
      <c r="L345" s="28"/>
      <c r="M345" s="28"/>
      <c r="N345" s="28"/>
      <c r="O345" s="28"/>
      <c r="P345" s="28"/>
      <c r="Q345" s="12"/>
    </row>
    <row r="346" spans="2:20" ht="20.100000000000001" customHeight="1">
      <c r="B346" s="355" t="s">
        <v>182</v>
      </c>
      <c r="C346" s="356"/>
      <c r="D346" s="101" t="s">
        <v>183</v>
      </c>
      <c r="E346" s="102"/>
      <c r="F346" s="103"/>
      <c r="G346" s="28"/>
      <c r="H346" s="28"/>
      <c r="I346" s="28">
        <v>1</v>
      </c>
      <c r="J346" s="28"/>
      <c r="K346" s="28"/>
      <c r="L346" s="28"/>
      <c r="M346" s="28"/>
      <c r="N346" s="28"/>
      <c r="O346" s="28"/>
      <c r="P346" s="28"/>
      <c r="Q346" s="12"/>
    </row>
    <row r="347" spans="2:20" ht="20.100000000000001" customHeight="1">
      <c r="B347" s="357"/>
      <c r="C347" s="358"/>
      <c r="D347" s="134" t="s">
        <v>184</v>
      </c>
      <c r="E347" s="112"/>
      <c r="F347" s="113"/>
      <c r="G347" s="353"/>
      <c r="H347" s="353"/>
      <c r="I347" s="353">
        <v>2</v>
      </c>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v>1</v>
      </c>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1</v>
      </c>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v>4</v>
      </c>
      <c r="J353" s="28"/>
      <c r="K353" s="28"/>
      <c r="L353" s="28"/>
      <c r="M353" s="28"/>
      <c r="N353" s="28"/>
      <c r="O353" s="28"/>
      <c r="P353" s="28"/>
      <c r="Q353" s="12"/>
    </row>
    <row r="354" spans="1:20" ht="20.100000000000001" customHeight="1" thickBot="1">
      <c r="B354" s="256" t="s">
        <v>188</v>
      </c>
      <c r="C354" s="257"/>
      <c r="D354" s="257"/>
      <c r="E354" s="257"/>
      <c r="F354" s="257"/>
      <c r="G354" s="257"/>
      <c r="H354" s="128" t="s">
        <v>2554</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2576</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2577</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t="s">
        <v>2561</v>
      </c>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2571</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2571</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2578</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v>1</v>
      </c>
      <c r="K369" s="117"/>
      <c r="L369" s="117"/>
      <c r="M369" s="102" t="s">
        <v>444</v>
      </c>
      <c r="N369" s="102"/>
      <c r="O369" s="102"/>
      <c r="P369" s="263"/>
      <c r="S369" s="15" t="str">
        <f>IF(F367=MST!CI6,IF(J369="","未記入",""),"")</f>
        <v/>
      </c>
    </row>
    <row r="370" spans="2:20" ht="120" customHeight="1">
      <c r="B370" s="190" t="s">
        <v>196</v>
      </c>
      <c r="C370" s="130"/>
      <c r="D370" s="130" t="s">
        <v>197</v>
      </c>
      <c r="E370" s="130"/>
      <c r="F370" s="121" t="s">
        <v>2579</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2580</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2</v>
      </c>
      <c r="J375" s="108"/>
      <c r="K375" s="108"/>
      <c r="L375" s="108"/>
      <c r="M375" s="109">
        <v>5</v>
      </c>
      <c r="N375" s="117"/>
      <c r="O375" s="117"/>
      <c r="P375" s="118"/>
    </row>
    <row r="376" spans="2:20" ht="20.100000000000001" customHeight="1">
      <c r="B376" s="186"/>
      <c r="C376" s="130"/>
      <c r="D376" s="130"/>
      <c r="E376" s="101" t="s">
        <v>210</v>
      </c>
      <c r="F376" s="102"/>
      <c r="G376" s="102"/>
      <c r="H376" s="103"/>
      <c r="I376" s="109">
        <v>73</v>
      </c>
      <c r="J376" s="117"/>
      <c r="K376" s="117"/>
      <c r="L376" s="55" t="s">
        <v>480</v>
      </c>
      <c r="M376" s="109">
        <v>99</v>
      </c>
      <c r="N376" s="117"/>
      <c r="O376" s="117"/>
      <c r="P376" s="40" t="s">
        <v>480</v>
      </c>
    </row>
    <row r="377" spans="2:20" ht="20.100000000000001" customHeight="1">
      <c r="B377" s="186" t="s">
        <v>45</v>
      </c>
      <c r="C377" s="130"/>
      <c r="D377" s="130"/>
      <c r="E377" s="101" t="s">
        <v>211</v>
      </c>
      <c r="F377" s="102"/>
      <c r="G377" s="102"/>
      <c r="H377" s="103"/>
      <c r="I377" s="109">
        <v>12.14</v>
      </c>
      <c r="J377" s="117"/>
      <c r="K377" s="117"/>
      <c r="L377" s="55" t="s">
        <v>472</v>
      </c>
      <c r="M377" s="109">
        <v>12.14</v>
      </c>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t="s">
        <v>2360</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40" t="s">
        <v>204</v>
      </c>
      <c r="C383" s="97"/>
      <c r="D383" s="97"/>
      <c r="E383" s="97"/>
      <c r="F383" s="97"/>
      <c r="G383" s="97"/>
      <c r="H383" s="267"/>
      <c r="I383" s="338">
        <v>104800</v>
      </c>
      <c r="J383" s="117"/>
      <c r="K383" s="117"/>
      <c r="L383" s="50" t="s">
        <v>481</v>
      </c>
      <c r="M383" s="338">
        <v>104800</v>
      </c>
      <c r="N383" s="117"/>
      <c r="O383" s="117"/>
      <c r="P383" s="37" t="s">
        <v>481</v>
      </c>
    </row>
    <row r="384" spans="2:20" ht="20.100000000000001" customHeight="1">
      <c r="B384" s="258"/>
      <c r="C384" s="101" t="s">
        <v>205</v>
      </c>
      <c r="D384" s="102"/>
      <c r="E384" s="102"/>
      <c r="F384" s="102"/>
      <c r="G384" s="102"/>
      <c r="H384" s="103"/>
      <c r="I384" s="338">
        <v>27600</v>
      </c>
      <c r="J384" s="117"/>
      <c r="K384" s="117"/>
      <c r="L384" s="50" t="s">
        <v>481</v>
      </c>
      <c r="M384" s="338">
        <v>27600</v>
      </c>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43500</v>
      </c>
      <c r="J386" s="117"/>
      <c r="K386" s="117"/>
      <c r="L386" s="50" t="s">
        <v>481</v>
      </c>
      <c r="M386" s="338">
        <v>43500</v>
      </c>
      <c r="N386" s="117"/>
      <c r="O386" s="117"/>
      <c r="P386" s="37" t="s">
        <v>481</v>
      </c>
    </row>
    <row r="387" spans="2:20" ht="20.100000000000001" customHeight="1">
      <c r="B387" s="186"/>
      <c r="C387" s="339"/>
      <c r="D387" s="339"/>
      <c r="E387" s="101" t="s">
        <v>217</v>
      </c>
      <c r="F387" s="102"/>
      <c r="G387" s="102"/>
      <c r="H387" s="103"/>
      <c r="I387" s="338">
        <v>19000</v>
      </c>
      <c r="J387" s="117"/>
      <c r="K387" s="117"/>
      <c r="L387" s="50" t="s">
        <v>481</v>
      </c>
      <c r="M387" s="338">
        <v>19000</v>
      </c>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v>14700</v>
      </c>
      <c r="J389" s="117"/>
      <c r="K389" s="117"/>
      <c r="L389" s="50" t="s">
        <v>481</v>
      </c>
      <c r="M389" s="338">
        <v>14700</v>
      </c>
      <c r="N389" s="117"/>
      <c r="O389" s="117"/>
      <c r="P389" s="37" t="s">
        <v>481</v>
      </c>
    </row>
    <row r="390" spans="2:20" ht="20.100000000000001" customHeight="1">
      <c r="B390" s="186"/>
      <c r="C390" s="339"/>
      <c r="D390" s="339"/>
      <c r="E390" s="101" t="s">
        <v>71</v>
      </c>
      <c r="F390" s="102"/>
      <c r="G390" s="102"/>
      <c r="H390" s="103"/>
      <c r="I390" s="109"/>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2581</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2582</v>
      </c>
      <c r="H400" s="268"/>
      <c r="I400" s="268"/>
      <c r="J400" s="268"/>
      <c r="K400" s="268"/>
      <c r="L400" s="268"/>
      <c r="M400" s="268"/>
      <c r="N400" s="268"/>
      <c r="O400" s="268"/>
      <c r="P400" s="269"/>
    </row>
    <row r="401" spans="2:20" ht="120" customHeight="1">
      <c r="B401" s="303" t="s">
        <v>216</v>
      </c>
      <c r="C401" s="102"/>
      <c r="D401" s="102"/>
      <c r="E401" s="102"/>
      <c r="F401" s="103"/>
      <c r="G401" s="121" t="s">
        <v>2583</v>
      </c>
      <c r="H401" s="268"/>
      <c r="I401" s="268"/>
      <c r="J401" s="268"/>
      <c r="K401" s="268"/>
      <c r="L401" s="268"/>
      <c r="M401" s="268"/>
      <c r="N401" s="268"/>
      <c r="O401" s="268"/>
      <c r="P401" s="269"/>
    </row>
    <row r="402" spans="2:20" ht="120" customHeight="1">
      <c r="B402" s="303" t="s">
        <v>219</v>
      </c>
      <c r="C402" s="102"/>
      <c r="D402" s="102"/>
      <c r="E402" s="102"/>
      <c r="F402" s="103"/>
      <c r="G402" s="121" t="s">
        <v>2584</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2585</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4</v>
      </c>
      <c r="I430" s="94"/>
      <c r="J430" s="94"/>
      <c r="K430" s="94"/>
      <c r="L430" s="94"/>
      <c r="M430" s="94"/>
      <c r="N430" s="94"/>
      <c r="O430" s="94"/>
      <c r="P430" s="49" t="s">
        <v>477</v>
      </c>
    </row>
    <row r="431" spans="1:20" ht="20.100000000000001" customHeight="1">
      <c r="B431" s="301"/>
      <c r="C431" s="302"/>
      <c r="D431" s="130" t="s">
        <v>245</v>
      </c>
      <c r="E431" s="130"/>
      <c r="F431" s="130"/>
      <c r="G431" s="130"/>
      <c r="H431" s="109">
        <v>9</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0</v>
      </c>
      <c r="I433" s="117"/>
      <c r="J433" s="117"/>
      <c r="K433" s="117"/>
      <c r="L433" s="117"/>
      <c r="M433" s="117"/>
      <c r="N433" s="117"/>
      <c r="O433" s="117"/>
      <c r="P433" s="37" t="s">
        <v>479</v>
      </c>
    </row>
    <row r="434" spans="2:16" ht="20.100000000000001" customHeight="1">
      <c r="B434" s="186"/>
      <c r="C434" s="130"/>
      <c r="D434" s="130" t="s">
        <v>248</v>
      </c>
      <c r="E434" s="130"/>
      <c r="F434" s="130"/>
      <c r="G434" s="130"/>
      <c r="H434" s="109">
        <v>2</v>
      </c>
      <c r="I434" s="117"/>
      <c r="J434" s="117"/>
      <c r="K434" s="117"/>
      <c r="L434" s="117"/>
      <c r="M434" s="117"/>
      <c r="N434" s="117"/>
      <c r="O434" s="117"/>
      <c r="P434" s="37" t="s">
        <v>479</v>
      </c>
    </row>
    <row r="435" spans="2:16" ht="20.100000000000001" customHeight="1">
      <c r="B435" s="186"/>
      <c r="C435" s="130"/>
      <c r="D435" s="130" t="s">
        <v>249</v>
      </c>
      <c r="E435" s="130"/>
      <c r="F435" s="130"/>
      <c r="G435" s="130"/>
      <c r="H435" s="109">
        <v>11</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6</v>
      </c>
      <c r="I439" s="117"/>
      <c r="J439" s="117"/>
      <c r="K439" s="117"/>
      <c r="L439" s="117"/>
      <c r="M439" s="117"/>
      <c r="N439" s="117"/>
      <c r="O439" s="117"/>
      <c r="P439" s="37" t="s">
        <v>479</v>
      </c>
    </row>
    <row r="440" spans="2:16" ht="20.100000000000001" customHeight="1">
      <c r="B440" s="287"/>
      <c r="C440" s="288"/>
      <c r="D440" s="130" t="s">
        <v>254</v>
      </c>
      <c r="E440" s="130"/>
      <c r="F440" s="130"/>
      <c r="G440" s="130"/>
      <c r="H440" s="109">
        <v>0</v>
      </c>
      <c r="I440" s="117"/>
      <c r="J440" s="117"/>
      <c r="K440" s="117"/>
      <c r="L440" s="117"/>
      <c r="M440" s="117"/>
      <c r="N440" s="117"/>
      <c r="O440" s="117"/>
      <c r="P440" s="37" t="s">
        <v>479</v>
      </c>
    </row>
    <row r="441" spans="2:16" ht="20.100000000000001" customHeight="1">
      <c r="B441" s="287"/>
      <c r="C441" s="288"/>
      <c r="D441" s="130" t="s">
        <v>255</v>
      </c>
      <c r="E441" s="130"/>
      <c r="F441" s="130"/>
      <c r="G441" s="130"/>
      <c r="H441" s="109">
        <v>3</v>
      </c>
      <c r="I441" s="117"/>
      <c r="J441" s="117"/>
      <c r="K441" s="117"/>
      <c r="L441" s="117"/>
      <c r="M441" s="117"/>
      <c r="N441" s="117"/>
      <c r="O441" s="117"/>
      <c r="P441" s="37" t="s">
        <v>479</v>
      </c>
    </row>
    <row r="442" spans="2:16" ht="20.100000000000001" customHeight="1">
      <c r="B442" s="287"/>
      <c r="C442" s="288"/>
      <c r="D442" s="130" t="s">
        <v>256</v>
      </c>
      <c r="E442" s="130"/>
      <c r="F442" s="130"/>
      <c r="G442" s="130"/>
      <c r="H442" s="109">
        <v>1</v>
      </c>
      <c r="I442" s="117"/>
      <c r="J442" s="117"/>
      <c r="K442" s="117"/>
      <c r="L442" s="117"/>
      <c r="M442" s="117"/>
      <c r="N442" s="117"/>
      <c r="O442" s="117"/>
      <c r="P442" s="37" t="s">
        <v>479</v>
      </c>
    </row>
    <row r="443" spans="2:16" ht="20.100000000000001" customHeight="1">
      <c r="B443" s="289"/>
      <c r="C443" s="290"/>
      <c r="D443" s="130" t="s">
        <v>257</v>
      </c>
      <c r="E443" s="130"/>
      <c r="F443" s="130"/>
      <c r="G443" s="130"/>
      <c r="H443" s="109">
        <v>3</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2</v>
      </c>
      <c r="I444" s="117"/>
      <c r="J444" s="117"/>
      <c r="K444" s="117"/>
      <c r="L444" s="117"/>
      <c r="M444" s="117"/>
      <c r="N444" s="117"/>
      <c r="O444" s="117"/>
      <c r="P444" s="37" t="s">
        <v>479</v>
      </c>
    </row>
    <row r="445" spans="2:16" ht="20.100000000000001" customHeight="1">
      <c r="B445" s="186"/>
      <c r="C445" s="130"/>
      <c r="D445" s="130" t="s">
        <v>259</v>
      </c>
      <c r="E445" s="130"/>
      <c r="F445" s="130"/>
      <c r="G445" s="130"/>
      <c r="H445" s="109">
        <v>2</v>
      </c>
      <c r="I445" s="117"/>
      <c r="J445" s="117"/>
      <c r="K445" s="117"/>
      <c r="L445" s="117"/>
      <c r="M445" s="117"/>
      <c r="N445" s="117"/>
      <c r="O445" s="117"/>
      <c r="P445" s="37" t="s">
        <v>479</v>
      </c>
    </row>
    <row r="446" spans="2:16" ht="20.100000000000001" customHeight="1">
      <c r="B446" s="186"/>
      <c r="C446" s="130"/>
      <c r="D446" s="130" t="s">
        <v>260</v>
      </c>
      <c r="E446" s="130"/>
      <c r="F446" s="130"/>
      <c r="G446" s="130"/>
      <c r="H446" s="109">
        <v>3</v>
      </c>
      <c r="I446" s="117"/>
      <c r="J446" s="117"/>
      <c r="K446" s="117"/>
      <c r="L446" s="117"/>
      <c r="M446" s="117"/>
      <c r="N446" s="117"/>
      <c r="O446" s="117"/>
      <c r="P446" s="37" t="s">
        <v>479</v>
      </c>
    </row>
    <row r="447" spans="2:16" ht="20.100000000000001" customHeight="1">
      <c r="B447" s="186"/>
      <c r="C447" s="130"/>
      <c r="D447" s="130" t="s">
        <v>261</v>
      </c>
      <c r="E447" s="130"/>
      <c r="F447" s="130"/>
      <c r="G447" s="130"/>
      <c r="H447" s="109">
        <v>5</v>
      </c>
      <c r="I447" s="117"/>
      <c r="J447" s="117"/>
      <c r="K447" s="117"/>
      <c r="L447" s="117"/>
      <c r="M447" s="117"/>
      <c r="N447" s="117"/>
      <c r="O447" s="117"/>
      <c r="P447" s="37" t="s">
        <v>479</v>
      </c>
    </row>
    <row r="448" spans="2:16" ht="20.100000000000001" customHeight="1">
      <c r="B448" s="186"/>
      <c r="C448" s="130"/>
      <c r="D448" s="130" t="s">
        <v>262</v>
      </c>
      <c r="E448" s="130"/>
      <c r="F448" s="130"/>
      <c r="G448" s="130"/>
      <c r="H448" s="109">
        <v>1</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89.5</v>
      </c>
      <c r="I452" s="94"/>
      <c r="J452" s="94"/>
      <c r="K452" s="94"/>
      <c r="L452" s="94"/>
      <c r="M452" s="94"/>
      <c r="N452" s="94"/>
      <c r="O452" s="94"/>
      <c r="P452" s="49" t="s">
        <v>485</v>
      </c>
    </row>
    <row r="453" spans="2:20" ht="20.100000000000001" customHeight="1">
      <c r="B453" s="186" t="s">
        <v>266</v>
      </c>
      <c r="C453" s="130"/>
      <c r="D453" s="130"/>
      <c r="E453" s="130"/>
      <c r="F453" s="130"/>
      <c r="G453" s="130"/>
      <c r="H453" s="109">
        <v>13</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c r="I461" s="117"/>
      <c r="J461" s="117"/>
      <c r="K461" s="117"/>
      <c r="L461" s="117"/>
      <c r="M461" s="117"/>
      <c r="N461" s="117"/>
      <c r="O461" s="117"/>
      <c r="P461" s="37" t="s">
        <v>479</v>
      </c>
    </row>
    <row r="462" spans="2:20" ht="20.100000000000001" customHeight="1">
      <c r="B462" s="283"/>
      <c r="C462" s="284"/>
      <c r="D462" s="284"/>
      <c r="E462" s="130" t="s">
        <v>415</v>
      </c>
      <c r="F462" s="130"/>
      <c r="G462" s="130"/>
      <c r="H462" s="109"/>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0</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2544</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2536</v>
      </c>
      <c r="L475" s="132"/>
      <c r="M475" s="35" t="s">
        <v>469</v>
      </c>
      <c r="N475" s="132" t="s">
        <v>2537</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17</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2586</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2554</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2588</v>
      </c>
      <c r="M512" s="105"/>
      <c r="N512" s="105"/>
      <c r="O512" s="106"/>
      <c r="P512" s="107"/>
    </row>
    <row r="513" spans="2:20" ht="20.100000000000001" customHeight="1">
      <c r="B513" s="111" t="s">
        <v>287</v>
      </c>
      <c r="C513" s="112"/>
      <c r="D513" s="112"/>
      <c r="E513" s="112"/>
      <c r="F513" s="112"/>
      <c r="G513" s="113"/>
      <c r="H513" s="109" t="s">
        <v>2554</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2587</v>
      </c>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2571</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2571</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2589</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2589</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2589</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2589</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2589</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2571</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2554</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2554</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2554</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2554</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2554</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2554</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2554</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2571</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2554</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2554</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2554</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2554</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2554</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2571</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2554</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2571</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2554</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t="s">
        <v>2590</v>
      </c>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c r="I4" s="496"/>
      <c r="J4" s="497"/>
      <c r="K4" s="498"/>
      <c r="L4" s="498"/>
      <c r="M4" s="497"/>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c r="Q9" s="551"/>
      <c r="R9" s="551"/>
      <c r="S9" s="551"/>
      <c r="T9" s="551"/>
      <c r="U9" s="552"/>
      <c r="V9" s="546"/>
      <c r="W9" s="546"/>
      <c r="X9" s="546"/>
      <c r="Y9" s="546"/>
      <c r="Z9" s="546"/>
      <c r="AA9" s="546"/>
      <c r="AB9" s="555"/>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anesis2025g</cp:lastModifiedBy>
  <cp:lastPrinted>2025-10-27T01:18:58Z</cp:lastPrinted>
  <dcterms:created xsi:type="dcterms:W3CDTF">2020-12-23T05:28:24Z</dcterms:created>
  <dcterms:modified xsi:type="dcterms:W3CDTF">2025-10-27T04:59:36Z</dcterms:modified>
</cp:coreProperties>
</file>