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F:\指導監査課提出書類\有料現況報告　2024\"/>
    </mc:Choice>
  </mc:AlternateContent>
  <xr:revisionPtr revIDLastSave="0" documentId="13_ncr:1_{9A08D5FC-C814-4A10-BA09-91F10AD3D9F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<sst xmlns="http://schemas.openxmlformats.org/spreadsheetml/2006/main" count="3063" uniqueCount="2608">
  <si>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</si>
  <si>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</si>
  <si>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</si>
  <si>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</si>
  <si>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</si>
  <si>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</si>
  <si>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</si>
  <si>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</si>
  <si>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</si>
  <si>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</si>
  <si>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</si>
  <si>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</si>
  <si>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</si>
  <si>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</si>
  <si>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</si>
  <si>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</si>
  <si>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</si>
  <si>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</si>
  <si>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</si>
  <si>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</si>
  <si>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</si>
  <si>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</si>
  <si>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</si>
  <si>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</si>
  <si>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</si>
  <si>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</si>
  <si>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</si>
  <si>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</si>
  <si>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</si>
  <si>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</si>
  <si>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</si>
  <si>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</si>
  <si>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</si>
  <si>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</si>
  <si>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</si>
  <si>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</si>
  <si>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</si>
  <si>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</si>
  <si>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</si>
  <si>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</si>
  <si>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</si>
  <si>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</si>
  <si>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</si>
  <si>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</si>
  <si>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</si>
  <si>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</si>
  <si>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</si>
  <si>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</si>
  <si>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</si>
  <si>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</si>
  <si>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</si>
  <si>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</si>
  <si>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</si>
  <si>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</si>
  <si>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</si>
  <si>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</si>
  <si>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</si>
  <si>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</si>
  <si>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</si>
  <si>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</si>
  <si>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</si>
  <si>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</si>
  <si>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</si>
  <si>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</si>
  <si>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</si>
  <si>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</si>
  <si>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</si>
  <si>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</si>
  <si>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</si>
  <si>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</si>
  <si>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</si>
  <si>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</si>
  <si>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</si>
  <si>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</si>
  <si>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</si>
  <si>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</si>
  <si>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</si>
  <si>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</si>
  <si>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</si>
  <si>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</si>
  <si>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</si>
  <si>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</si>
  <si>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</si>
  <si>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</si>
  <si>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</si>
  <si>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</si>
  <si>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</si>
  <si>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</si>
  <si>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</si>
  <si>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</si>
  <si>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</si>
  <si>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</si>
  <si>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</si>
  <si>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</si>
  <si>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</si>
  <si>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</si>
  <si>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</si>
  <si>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</si>
  <si>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</si>
  <si>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</si>
  <si>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</si>
  <si>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</si>
  <si>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</si>
  <si>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</si>
  <si>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</si>
  <si>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</si>
  <si>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</si>
  <si>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</si>
  <si>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</si>
  <si>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</si>
  <si>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</si>
  <si>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</si>
  <si>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</si>
  <si>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</si>
  <si>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</si>
  <si>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</si>
  <si>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</si>
  <si>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</si>
  <si>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</si>
  <si>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</si>
  <si>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</si>
  <si>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</si>
  <si>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</si>
  <si>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</si>
  <si>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</si>
  <si>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</si>
  <si>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</si>
  <si>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</si>
  <si>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</si>
  <si>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</si>
  <si>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</si>
  <si>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</si>
  <si>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</si>
  <si>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</si>
  <si>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</si>
  <si>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</si>
  <si>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</si>
  <si>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</si>
  <si>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</si>
  <si>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</si>
  <si>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</si>
  <si>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</si>
  <si>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</si>
  <si>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</si>
  <si>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</si>
  <si>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</si>
  <si>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</si>
  <si>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</si>
  <si>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</si>
  <si>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</si>
  <si>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</si>
  <si>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</si>
  <si>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</si>
  <si>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</si>
  <si>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</si>
  <si>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</si>
  <si>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</si>
  <si>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</si>
  <si>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</si>
  <si>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</si>
  <si>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</si>
  <si>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</si>
  <si>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</si>
  <si>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</si>
  <si>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</si>
  <si>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</si>
  <si>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</si>
  <si>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</si>
  <si>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</si>
  <si>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</si>
  <si>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</si>
  <si>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</si>
  <si>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</si>
  <si>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</si>
  <si>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</si>
  <si>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</si>
  <si>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</si>
  <si>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</si>
  <si>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</si>
  <si>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</si>
  <si>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</si>
  <si>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</si>
  <si>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</si>
  <si>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</si>
  <si>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</si>
  <si>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</si>
  <si>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</si>
  <si>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</si>
  <si>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</si>
  <si>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</si>
  <si>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</si>
  <si>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</si>
  <si>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</si>
  <si>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</si>
  <si>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</si>
  <si>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</si>
  <si>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</si>
  <si>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</si>
  <si>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</si>
  <si>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</si>
  <si>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</si>
  <si>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</si>
  <si>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</si>
  <si>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</si>
  <si>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</si>
  <si>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</si>
  <si>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</si>
  <si>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</si>
  <si>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</si>
  <si>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</si>
  <si>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</si>
  <si>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</si>
  <si>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</si>
  <si>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</si>
  <si>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</si>
  <si>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</si>
  <si>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</si>
  <si>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</si>
  <si>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</si>
  <si>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</si>
  <si>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</si>
  <si>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</si>
  <si>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</si>
  <si>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</si>
  <si>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</si>
  <si>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</si>
  <si>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</si>
  <si>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</si>
  <si>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</si>
  <si>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</si>
  <si>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</si>
  <si>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</si>
  <si>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</si>
  <si>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</si>
  <si>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</si>
  <si>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</si>
  <si>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</si>
  <si>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</si>
  <si>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</si>
  <si>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</si>
  <si>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</si>
  <si>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</si>
  <si>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</si>
  <si>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</si>
  <si>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</si>
  <si>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</si>
  <si>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</si>
  <si>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</si>
  <si>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</si>
  <si>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</si>
  <si>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</si>
  <si>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</si>
  <si>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</si>
  <si>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</si>
  <si>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</si>
  <si>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</si>
  <si>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</si>
  <si>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</si>
  <si>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</si>
  <si>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</si>
  <si>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</si>
  <si>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</si>
  <si>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</si>
  <si>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</si>
  <si>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</si>
  <si>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</si>
  <si>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</si>
  <si>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</si>
  <si>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</si>
  <si>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</si>
  <si>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</si>
  <si>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</si>
  <si>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</si>
  <si>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</si>
  <si>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</si>
  <si>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</si>
  <si>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</si>
  <si>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</si>
  <si>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</si>
  <si>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</si>
  <si>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</si>
  <si>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</si>
  <si>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</si>
  <si>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</si>
  <si>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</si>
  <si>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</si>
  <si>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</si>
  <si>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</si>
  <si>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</si>
  <si>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</si>
  <si>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</si>
  <si>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</si>
  <si>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</si>
  <si>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</si>
  <si>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</si>
  <si>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</si>
  <si>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</si>
  <si>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</si>
  <si>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</si>
  <si>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</si>
  <si>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</si>
  <si>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</si>
  <si>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</si>
  <si>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</si>
  <si>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</si>
  <si>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</si>
  <si>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</si>
  <si>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</si>
  <si>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</si>
  <si>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</si>
  <si>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</si>
  <si>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</si>
  <si>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</si>
  <si>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</si>
  <si>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</si>
  <si>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</si>
  <si>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</si>
  <si>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</si>
  <si>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</si>
  <si>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</si>
  <si>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</si>
  <si>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</si>
  <si>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</si>
  <si>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</si>
  <si>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</si>
  <si>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</si>
  <si>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</si>
  <si>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</si>
  <si>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</si>
  <si>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</si>
  <si>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</si>
  <si>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</si>
  <si>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</si>
  <si>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</si>
  <si>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</si>
  <si>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</si>
  <si>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</si>
  <si>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</si>
  <si>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</si>
  <si>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</si>
  <si>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</si>
  <si>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</si>
  <si>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</si>
  <si>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</si>
  <si>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</si>
  <si>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</si>
  <si>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</si>
  <si>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</si>
  <si>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</si>
  <si>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</si>
  <si>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</si>
  <si>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</si>
  <si>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</si>
  <si>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</si>
  <si>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</si>
  <si>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</si>
  <si>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</si>
  <si>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</si>
  <si>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</si>
  <si>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</si>
  <si>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</si>
  <si>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</si>
  <si>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</si>
  <si>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</si>
  <si>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</si>
  <si>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</si>
  <si>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</si>
  <si>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</si>
  <si>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</si>
  <si>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</si>
  <si>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</si>
  <si>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</si>
  <si>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</si>
  <si>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</si>
  <si>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</si>
  <si>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</si>
  <si>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</si>
  <si>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</si>
  <si>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</si>
  <si>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</si>
  <si>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</si>
  <si>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</si>
  <si>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</si>
  <si>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</si>
  <si>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</si>
  <si>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</si>
  <si>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</si>
  <si>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</si>
  <si>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</si>
  <si>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</si>
  <si>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</si>
  <si>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</si>
  <si>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</si>
  <si>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</si>
  <si>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</si>
  <si>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</si>
  <si>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</si>
  <si>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</si>
  <si>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</si>
  <si>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</si>
  <si>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</si>
  <si>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</si>
  <si>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</si>
  <si>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</si>
  <si>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</si>
  <si>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</si>
  <si>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</si>
  <si>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</si>
  <si>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</si>
  <si>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</si>
  <si>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</si>
  <si>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</si>
  <si>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</si>
  <si>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</si>
  <si>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</si>
  <si>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</si>
  <si>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</si>
  <si>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</si>
  <si>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</si>
  <si>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</si>
  <si>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</si>
  <si>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</si>
  <si>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</si>
  <si>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</si>
  <si>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</si>
  <si>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</si>
  <si>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</si>
  <si>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</si>
  <si>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</si>
  <si>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</si>
  <si>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</si>
  <si>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</si>
  <si>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</si>
  <si>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</si>
  <si>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</si>
  <si>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</si>
  <si>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</si>
  <si>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</si>
  <si>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</si>
  <si>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</si>
  <si>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</si>
  <si>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</si>
  <si>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</si>
  <si>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</si>
  <si>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</si>
  <si>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</si>
  <si>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</si>
  <si>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</si>
  <si>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</si>
  <si>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</si>
  <si>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</si>
  <si>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</si>
  <si>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</si>
  <si>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</si>
  <si>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</si>
  <si>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</si>
  <si>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</si>
  <si>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</si>
  <si>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</si>
  <si>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</si>
  <si>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</si>
  <si>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</si>
  <si>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</si>
  <si>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</si>
  <si>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</si>
  <si>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</si>
  <si>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</si>
  <si>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</si>
  <si>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</si>
  <si>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</si>
  <si>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</si>
  <si>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</si>
  <si>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</si>
  <si>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</si>
  <si>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</si>
  <si>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</si>
  <si>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</si>
  <si>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</si>
  <si>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</si>
  <si>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</si>
  <si>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</si>
  <si>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</si>
  <si>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</si>
  <si>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</si>
  <si>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</si>
  <si>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</si>
  <si>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</si>
  <si>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</si>
  <si>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</si>
  <si>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</si>
  <si>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</si>
  <si>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</si>
  <si>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</si>
  <si>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</si>
  <si>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</si>
  <si>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</si>
  <si>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</si>
  <si>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</si>
  <si>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</si>
  <si>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</si>
  <si>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</si>
  <si>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</si>
  <si>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</si>
  <si>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</si>
  <si>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</si>
  <si>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</si>
  <si>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</si>
  <si>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</si>
  <si>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</si>
  <si>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</si>
  <si>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</si>
  <si>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</si>
  <si>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</si>
  <si>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</si>
  <si>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</si>
  <si>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</si>
  <si>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</si>
  <si>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</si>
  <si>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</si>
  <si>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</si>
  <si>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</si>
  <si>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</si>
  <si>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</si>
  <si>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</si>
  <si>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</si>
  <si>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</si>
  <si>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</si>
  <si>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</si>
  <si>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</si>
  <si>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</si>
  <si>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</si>
  <si>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</si>
  <si>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</si>
  <si>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</si>
  <si>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</si>
  <si>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</si>
  <si>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</si>
  <si>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</si>
  <si>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</si>
  <si>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</si>
  <si>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</si>
  <si>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</si>
  <si>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</si>
  <si>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</si>
  <si>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</si>
  <si>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</si>
  <si>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</si>
  <si>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</si>
  <si>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</si>
  <si>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</si>
  <si>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</si>
  <si>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</si>
  <si>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</si>
  <si>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</si>
  <si>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</si>
  <si>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</si>
  <si>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</si>
  <si>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</si>
  <si>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</si>
  <si>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</si>
  <si>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</si>
  <si>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</si>
  <si>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</si>
  <si>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</si>
  <si>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</si>
  <si>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</si>
  <si>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</si>
  <si>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</si>
  <si>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</si>
  <si>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</si>
  <si>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</si>
  <si>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</si>
  <si>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</si>
  <si>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</si>
  <si>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</si>
  <si>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</si>
  <si>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</si>
  <si>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</si>
  <si>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</si>
  <si>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</si>
  <si>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</si>
  <si>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</si>
  <si>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</si>
  <si>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</si>
  <si>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</si>
  <si>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</si>
  <si>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</si>
  <si>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</si>
  <si>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</si>
  <si>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</si>
  <si>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</si>
  <si>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</si>
  <si>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</si>
  <si>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</si>
  <si>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</si>
  <si>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</si>
  <si>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</si>
  <si>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</si>
  <si>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</si>
  <si>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</si>
  <si>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</si>
  <si>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</si>
  <si>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</si>
  <si>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</si>
  <si>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</si>
  <si>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</si>
  <si>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</si>
  <si>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</si>
  <si>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</si>
  <si>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</si>
  <si>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</si>
  <si>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</si>
  <si>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</si>
  <si>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</si>
  <si>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</si>
  <si>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</si>
  <si>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</si>
  <si>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</si>
  <si>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</si>
  <si>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</si>
  <si>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</si>
  <si>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</si>
  <si>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</si>
  <si>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</si>
  <si>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</si>
  <si>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</si>
  <si>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</si>
  <si>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</si>
  <si>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</si>
  <si>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</si>
  <si>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</si>
  <si>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</si>
  <si>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</si>
  <si>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</si>
  <si>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</si>
  <si>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</si>
  <si>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</si>
  <si>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</si>
  <si>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</si>
  <si>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</si>
  <si>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</si>
  <si>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</si>
  <si>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</si>
  <si>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</si>
  <si>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</si>
  <si>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</si>
  <si>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</si>
  <si>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</si>
  <si>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</si>
  <si>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</si>
  <si>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</si>
  <si>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</si>
  <si>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</si>
  <si>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</si>
  <si>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</si>
  <si>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</si>
  <si>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</si>
  <si>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</si>
  <si>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</si>
  <si>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</si>
  <si>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</si>
  <si>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</si>
  <si>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</si>
  <si>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</si>
  <si>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</si>
  <si>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</si>
  <si>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</si>
  <si>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</si>
  <si>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</si>
  <si>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</si>
  <si>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</si>
  <si>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</si>
  <si>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</si>
  <si>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</si>
  <si>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</si>
  <si>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</si>
  <si>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</si>
  <si>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</si>
  <si>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</si>
  <si>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</si>
  <si>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</si>
  <si>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</si>
  <si>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</si>
  <si>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</si>
  <si>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</si>
  <si>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</si>
  <si>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</si>
  <si>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</si>
  <si>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</si>
  <si>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</si>
  <si>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</si>
  <si>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</si>
  <si>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</si>
  <si>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</si>
  <si>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</si>
  <si>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</si>
  <si>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</si>
  <si>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</si>
  <si>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</si>
  <si>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</si>
  <si>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</si>
  <si>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</si>
  <si>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</si>
  <si>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</si>
  <si>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</si>
  <si>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</si>
  <si>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</si>
  <si>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</si>
  <si>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</si>
  <si>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</si>
  <si>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</si>
  <si>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</si>
  <si>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</si>
  <si>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</si>
  <si>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</si>
  <si>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</si>
  <si>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</si>
  <si>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</si>
  <si>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</si>
  <si>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</si>
  <si>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</si>
  <si>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</si>
  <si>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</si>
  <si>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</si>
  <si>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</si>
  <si>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</si>
  <si>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</si>
  <si>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</si>
  <si>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</si>
  <si>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</si>
  <si>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</si>
  <si>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</si>
  <si>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</si>
  <si>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</si>
  <si>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</si>
  <si>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</si>
  <si>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</si>
  <si>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</si>
  <si>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</si>
  <si>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</si>
  <si>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</si>
  <si>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</si>
  <si>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</si>
  <si>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</si>
  <si>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</si>
  <si>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</si>
  <si>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</si>
  <si>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</si>
  <si>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</si>
  <si>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</si>
  <si>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</si>
  <si>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</si>
  <si>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</si>
  <si>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</si>
  <si>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</si>
  <si>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</si>
  <si>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</si>
  <si>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</si>
  <si>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</si>
  <si>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</si>
  <si>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</si>
  <si>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</si>
  <si>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</si>
  <si>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</si>
  <si>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</si>
  <si>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</si>
  <si>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</si>
  <si>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</si>
  <si>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</si>
  <si>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</si>
  <si>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</si>
  <si>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</si>
  <si>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</si>
  <si>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</si>
  <si>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</si>
  <si>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</si>
  <si>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</si>
  <si>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</si>
  <si>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</si>
  <si>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</si>
  <si>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</si>
  <si>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</si>
  <si>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</si>
  <si>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</si>
  <si>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</si>
  <si>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</si>
  <si>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</si>
  <si>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</si>
  <si>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</si>
  <si>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</si>
  <si>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</si>
  <si>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</si>
  <si>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</si>
  <si>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</si>
  <si>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</si>
  <si>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</si>
  <si>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</si>
  <si>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</si>
  <si>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</si>
  <si>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</si>
  <si>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</si>
  <si>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</si>
  <si>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</si>
  <si>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</si>
  <si>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</si>
  <si>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</si>
  <si>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</si>
  <si>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</si>
  <si>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</si>
  <si>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</si>
  <si>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</si>
  <si>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</si>
  <si>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</si>
  <si>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</si>
  <si>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</si>
  <si>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</si>
  <si>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</si>
  <si>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</si>
  <si>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</si>
  <si>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</si>
  <si>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</si>
  <si>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</si>
  <si>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</si>
  <si>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</si>
  <si>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</si>
  <si>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</si>
  <si>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</si>
  <si>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</si>
  <si>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</si>
  <si>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</si>
  <si>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</si>
  <si>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</si>
  <si>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</si>
  <si>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</si>
  <si>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</si>
  <si>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</si>
  <si>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</si>
  <si>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</si>
  <si>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</si>
  <si>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</si>
  <si>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</si>
  <si>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</si>
  <si>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</si>
  <si>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</si>
  <si>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</si>
  <si>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</si>
  <si>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</si>
  <si>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</si>
  <si>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</si>
  <si>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</si>
  <si>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</si>
  <si>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</si>
  <si>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</si>
  <si>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</si>
  <si>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</si>
  <si>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</si>
  <si>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</si>
  <si>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</si>
  <si>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</si>
  <si>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</si>
  <si>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</si>
  <si>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</si>
  <si>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</si>
  <si>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</si>
  <si>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</si>
  <si>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</si>
  <si>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</si>
  <si>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</si>
  <si>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</si>
  <si>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</si>
  <si>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</si>
  <si>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</si>
  <si>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</si>
  <si>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</si>
  <si>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</si>
  <si>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</si>
  <si>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</si>
  <si>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</si>
  <si>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</si>
  <si>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</si>
  <si>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</si>
  <si>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</si>
  <si>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</si>
  <si>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</si>
  <si>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</si>
  <si>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</si>
  <si>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</si>
  <si>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</si>
  <si>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</si>
  <si>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</si>
  <si>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</si>
  <si>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</si>
  <si>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</si>
  <si>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</si>
  <si>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</si>
  <si>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</si>
  <si>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</si>
  <si>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</si>
  <si>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</si>
  <si>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</si>
  <si>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</si>
  <si>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</si>
  <si>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</si>
  <si>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</si>
  <si>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</si>
  <si>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</si>
  <si>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</si>
  <si>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</si>
  <si>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</si>
  <si>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</si>
  <si>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</si>
  <si>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</si>
  <si>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</si>
  <si>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</si>
  <si>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</si>
  <si>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</si>
  <si>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</si>
  <si>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</si>
  <si>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</si>
  <si>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</si>
  <si>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</si>
  <si>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</si>
  <si>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</si>
  <si>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</si>
  <si>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</si>
  <si>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</si>
  <si>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</si>
  <si>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</si>
  <si>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</si>
  <si>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</si>
  <si>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</si>
  <si>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</si>
  <si>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</si>
  <si>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</si>
  <si>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</si>
  <si>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</si>
  <si>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</si>
  <si>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</si>
  <si>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</si>
  <si>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</si>
  <si>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</si>
  <si>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</si>
  <si>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</si>
  <si>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</si>
  <si>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</si>
  <si>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</si>
  <si>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</si>
  <si>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</si>
  <si>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</si>
  <si>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</si>
  <si>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</si>
  <si>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</si>
  <si>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</si>
  <si>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</si>
  <si>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</si>
  <si>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</si>
  <si>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</si>
  <si>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</si>
  <si>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</si>
  <si>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</si>
  <si>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</si>
  <si>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</si>
  <si>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</si>
  <si>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</si>
  <si>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</si>
  <si>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</si>
  <si>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</si>
  <si>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</si>
  <si>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</si>
  <si>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</si>
  <si>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</si>
  <si>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</si>
  <si>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</si>
  <si>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</si>
  <si>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</si>
  <si>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</si>
  <si>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</si>
  <si>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</si>
  <si>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</si>
  <si>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</si>
  <si>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</si>
  <si>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</si>
  <si>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</si>
  <si>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</si>
  <si>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</si>
  <si>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</si>
  <si>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</si>
  <si>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</si>
  <si>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</si>
  <si>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</si>
  <si>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</si>
  <si>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</si>
  <si>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</si>
  <si>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</si>
  <si>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</si>
  <si>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</si>
  <si>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</si>
  <si>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</si>
  <si>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</si>
  <si>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</si>
  <si>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</si>
  <si>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</si>
  <si>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</si>
  <si>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</si>
  <si>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</si>
  <si>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</si>
  <si>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</si>
  <si>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</si>
  <si>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</si>
  <si>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</si>
  <si>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</si>
  <si>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</si>
  <si>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</si>
  <si>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</si>
  <si>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</si>
  <si>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</si>
  <si>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</si>
  <si>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</si>
  <si>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</si>
  <si>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</si>
  <si>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</si>
  <si>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</si>
  <si>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</si>
  <si>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</si>
  <si>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</si>
  <si>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</si>
  <si>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</si>
  <si>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</si>
  <si>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</si>
  <si>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</si>
  <si>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</si>
  <si>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</si>
  <si>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</si>
  <si>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</si>
  <si>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</si>
  <si>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</si>
  <si>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</si>
  <si>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</si>
  <si>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</si>
  <si>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</si>
  <si>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</si>
  <si>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</si>
  <si>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</si>
  <si>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</si>
  <si>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</si>
  <si>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</si>
  <si>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</si>
  <si>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</si>
  <si>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</si>
  <si>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</si>
  <si>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</si>
  <si>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</si>
  <si>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</si>
  <si>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</si>
  <si>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</si>
  <si>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</si>
  <si>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</si>
  <si>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</si>
  <si>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</si>
  <si>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</si>
  <si>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</si>
  <si>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</si>
  <si>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</si>
  <si>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</si>
  <si>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</si>
  <si>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</si>
  <si>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</si>
  <si>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</si>
  <si>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</si>
  <si>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</si>
  <si>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</si>
  <si>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</si>
  <si>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</si>
  <si>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</si>
  <si>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</si>
  <si>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</si>
  <si>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</si>
  <si>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</si>
  <si>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</si>
  <si>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</si>
  <si>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</si>
  <si>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</si>
  <si>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</si>
  <si>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</si>
  <si>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</si>
  <si>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</si>
  <si>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</si>
  <si>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</si>
  <si>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</si>
  <si>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</si>
  <si>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</si>
  <si>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</si>
  <si>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</si>
  <si>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</si>
  <si>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</si>
  <si>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</si>
  <si>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</si>
  <si>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</si>
  <si>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</si>
  <si>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</si>
  <si>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</si>
  <si>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</si>
  <si>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</si>
  <si>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</si>
  <si>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</si>
  <si>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</si>
  <si>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</si>
  <si>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</si>
  <si>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</si>
  <si>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</si>
  <si>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</si>
  <si>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</si>
  <si>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</si>
  <si>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</si>
  <si>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</si>
  <si>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</si>
  <si>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</si>
  <si>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</si>
  <si>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</si>
  <si>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</si>
  <si>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</si>
  <si>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</si>
  <si>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</si>
  <si>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</si>
  <si>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</si>
  <si>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</si>
  <si>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</si>
  <si>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</si>
  <si>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</si>
  <si>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</si>
  <si>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</si>
  <si>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</si>
  <si>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</si>
  <si>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</si>
  <si>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</si>
  <si>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</si>
  <si>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</si>
  <si>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</si>
  <si>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</si>
  <si>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</si>
  <si>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</si>
  <si>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</si>
  <si>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</si>
  <si>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</si>
  <si>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</si>
  <si>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</si>
  <si>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</si>
  <si>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</si>
  <si>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</si>
  <si>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</si>
  <si>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</si>
  <si>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</si>
  <si>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</si>
  <si>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</si>
  <si>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</si>
  <si>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</si>
  <si>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</si>
  <si>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</si>
  <si>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</si>
  <si>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</si>
  <si>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</si>
  <si>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</si>
  <si>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</si>
  <si>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</si>
  <si>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</si>
  <si>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</si>
  <si>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</si>
  <si>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</si>
  <si>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</si>
  <si>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</si>
  <si>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</si>
  <si>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</si>
  <si>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</si>
  <si>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</si>
  <si>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</si>
  <si>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</si>
  <si>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</si>
  <si>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</si>
  <si>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</si>
  <si>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</si>
  <si>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</si>
  <si>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</si>
  <si>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</si>
  <si>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</si>
  <si>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</si>
  <si>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</si>
  <si>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</si>
  <si>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</si>
  <si>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</si>
  <si>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</si>
  <si>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</si>
  <si>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</si>
  <si>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</si>
  <si>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</si>
  <si>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</si>
  <si>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</si>
  <si>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</si>
  <si>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</si>
  <si>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</si>
  <si>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</si>
  <si>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</si>
  <si>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</si>
  <si>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</si>
  <si>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</si>
  <si>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</si>
  <si>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</si>
  <si>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</si>
  <si>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</si>
  <si>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</si>
  <si>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</si>
  <si>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</si>
  <si>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</si>
  <si>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</si>
  <si>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</si>
  <si>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</si>
  <si>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</si>
  <si>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</si>
  <si>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</si>
  <si>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</si>
  <si>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</si>
  <si>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</si>
  <si>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</si>
  <si>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</si>
  <si>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</si>
  <si>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</si>
  <si>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</si>
  <si>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</si>
  <si>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</si>
  <si>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</si>
  <si>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</si>
  <si>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</si>
  <si>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</si>
  <si>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</si>
  <si>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</si>
  <si>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</si>
  <si>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</si>
  <si>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</si>
  <si>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</si>
  <si>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</si>
  <si>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</si>
  <si>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</si>
  <si>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</si>
  <si>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</si>
  <si>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</si>
  <si>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</si>
  <si>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</si>
  <si>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</si>
  <si>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</si>
  <si>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</si>
  <si>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</si>
  <si>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</si>
  <si>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</si>
  <si>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</si>
  <si>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</si>
  <si>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</si>
  <si>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</si>
  <si>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</si>
  <si>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</si>
  <si>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</si>
  <si>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</si>
  <si>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</si>
  <si>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</si>
  <si>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</si>
  <si>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</si>
  <si>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</si>
  <si>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</si>
  <si>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</si>
  <si>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</si>
  <si>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</si>
  <si>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</si>
  <si>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</si>
  <si>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</si>
  <si>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</si>
  <si>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</si>
  <si>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</si>
  <si>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</si>
  <si>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</si>
  <si>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</si>
  <si>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</si>
  <si>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</si>
  <si>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</si>
  <si>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</si>
  <si>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</si>
  <si>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</si>
  <si>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</si>
  <si>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</si>
  <si>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</si>
  <si>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</si>
  <si>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</si>
  <si>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</si>
  <si>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</si>
  <si>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</si>
  <si>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</si>
  <si>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</si>
  <si>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</si>
  <si>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</si>
  <si>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</si>
  <si>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</si>
  <si>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</si>
  <si>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</si>
  <si>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</si>
  <si>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</si>
  <si>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</si>
  <si>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</si>
  <si>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</si>
  <si>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</si>
  <si>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</si>
  <si>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</si>
  <si>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</si>
  <si>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</si>
  <si>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</si>
  <si>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</si>
  <si>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</si>
  <si>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</si>
  <si>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</si>
  <si>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</si>
  <si>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</si>
  <si>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</si>
  <si>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</si>
  <si>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</si>
  <si>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</si>
  <si>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</si>
  <si>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</si>
  <si>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</si>
  <si>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</si>
  <si>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</si>
  <si>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</si>
  <si>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</si>
  <si>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</si>
  <si>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</si>
  <si>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</si>
  <si>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</si>
  <si>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</si>
  <si>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</si>
  <si>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</si>
  <si>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</si>
  <si>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</si>
  <si>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</si>
  <si>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</si>
  <si>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</si>
  <si>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</si>
  <si>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</si>
  <si>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</si>
  <si>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</si>
  <si>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</si>
  <si>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</si>
  <si>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</si>
  <si>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</si>
  <si>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</si>
  <si>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</si>
  <si>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</si>
  <si>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</si>
  <si>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</si>
  <si>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</si>
  <si>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</si>
  <si>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</si>
  <si>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</si>
  <si>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</si>
  <si>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</si>
  <si>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</si>
  <si>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</si>
  <si>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</si>
  <si>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</si>
  <si>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</si>
  <si>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</si>
  <si>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</si>
  <si>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</si>
  <si>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</si>
  <si>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</si>
  <si>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</si>
  <si>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</si>
  <si>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</si>
  <si>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</si>
  <si>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</si>
  <si>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</si>
  <si>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</si>
  <si>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</si>
  <si>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</si>
  <si>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</si>
  <si>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</si>
  <si>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</si>
  <si>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</si>
  <si>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</si>
  <si>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</si>
  <si>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</si>
  <si>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</si>
  <si>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</si>
  <si>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</si>
  <si>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</si>
  <si>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</si>
  <si>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</si>
  <si>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</si>
  <si>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</si>
  <si>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</si>
  <si>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</si>
  <si>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</si>
  <si>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</si>
  <si>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</si>
  <si>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</si>
  <si>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</si>
  <si>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</si>
  <si>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</si>
  <si>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</si>
  <si>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</si>
  <si>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</si>
  <si>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</si>
  <si>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</si>
  <si>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</si>
  <si>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</si>
  <si>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</si>
  <si>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</si>
  <si>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</si>
  <si>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</si>
  <si>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</si>
  <si>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</si>
  <si>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</si>
  <si>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</si>
  <si>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</si>
  <si>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</si>
  <si>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</si>
  <si>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</si>
  <si>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</si>
  <si>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</si>
  <si>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</si>
  <si>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</si>
  <si>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</si>
  <si>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</si>
  <si>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</si>
  <si>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</si>
  <si>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</si>
  <si>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</si>
  <si>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</si>
  <si>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</si>
  <si>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</si>
  <si>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</si>
  <si>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</si>
  <si>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</si>
  <si>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</si>
  <si>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</si>
  <si>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</si>
  <si>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</si>
  <si>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</si>
  <si>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</si>
  <si>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</si>
  <si>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</si>
  <si>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</si>
  <si>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</si>
  <si>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</si>
  <si>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</si>
  <si>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</si>
  <si>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</si>
  <si>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</si>
  <si>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</si>
  <si>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</si>
  <si>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</si>
  <si>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</si>
  <si>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</si>
  <si>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</si>
  <si>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</si>
  <si>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</si>
  <si>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</si>
  <si>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</si>
  <si>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</si>
  <si>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</si>
  <si>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</si>
  <si>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</si>
  <si>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</si>
  <si>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</si>
  <si>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</si>
  <si>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</si>
  <si>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</si>
  <si>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</si>
  <si>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</si>
  <si>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</si>
  <si>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</si>
  <si>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</si>
  <si>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</si>
  <si>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</si>
  <si>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</si>
  <si>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</si>
  <si>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</si>
  <si>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</si>
  <si>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</si>
  <si>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</si>
  <si>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</si>
  <si>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</si>
  <si>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</si>
  <si>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</si>
  <si>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</si>
  <si>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</si>
  <si>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</si>
  <si>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</si>
  <si>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</si>
  <si>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</si>
  <si>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</si>
  <si>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</si>
  <si>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</si>
  <si>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</si>
  <si>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</si>
  <si>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</si>
  <si>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</si>
  <si>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</si>
  <si>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</si>
  <si>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</si>
  <si>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</si>
  <si>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</si>
  <si>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</si>
  <si>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</si>
  <si>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</si>
  <si>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</si>
  <si>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</si>
  <si>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</si>
  <si>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</si>
  <si>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</si>
  <si>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</si>
  <si>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</si>
  <si>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</si>
  <si>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</si>
  <si>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</si>
  <si>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</si>
  <si>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</si>
  <si>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</si>
  <si>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</si>
  <si>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</si>
  <si>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</si>
  <si>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</si>
  <si>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</si>
  <si>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</si>
  <si>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</si>
  <si>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</si>
  <si>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</si>
  <si>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</si>
  <si>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</si>
  <si>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</si>
  <si>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</si>
  <si>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</si>
  <si>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</si>
  <si>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</si>
  <si>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</si>
  <si>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</si>
  <si>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</si>
  <si>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</si>
  <si>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</si>
  <si>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</si>
  <si>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</si>
  <si>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</si>
  <si>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</si>
  <si>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</si>
  <si>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</si>
  <si>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</si>
  <si>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</si>
  <si>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</si>
  <si>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</si>
  <si>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</si>
  <si>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</si>
  <si>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</si>
  <si>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</si>
  <si>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</si>
  <si>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</si>
  <si>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</si>
  <si>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</si>
  <si>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</si>
  <si>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</si>
  <si>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</si>
  <si>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</si>
  <si>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</si>
  <si>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</si>
  <si>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</si>
  <si>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</si>
  <si>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</si>
  <si>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</si>
  <si>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</si>
  <si>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</si>
  <si>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</si>
  <si>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</si>
  <si>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</si>
  <si>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</si>
  <si>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</si>
  <si>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</si>
  <si>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</si>
  <si>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</si>
  <si>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</si>
  <si>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</si>
  <si>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</si>
  <si>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</si>
  <si>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</si>
  <si>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</si>
  <si>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</si>
  <si>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</si>
  <si>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</si>
  <si>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</si>
  <si>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</si>
  <si>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</si>
  <si>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</si>
  <si>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</si>
  <si>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</si>
  <si>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</si>
  <si>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</si>
  <si>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</si>
  <si>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</si>
  <si>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</si>
  <si>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</si>
  <si>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</si>
  <si>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</si>
  <si>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</si>
  <si>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</si>
  <si>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</si>
  <si>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</si>
  <si>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</si>
  <si>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</si>
  <si>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</si>
  <si>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</si>
  <si>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</si>
  <si>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</si>
  <si>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</si>
  <si>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</si>
  <si>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</si>
  <si>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</si>
  <si>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</si>
  <si>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</si>
  <si>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</si>
  <si>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</si>
  <si>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</si>
  <si>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</si>
  <si>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</si>
  <si>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</si>
  <si>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</si>
  <si>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</si>
  <si>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</si>
  <si>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</si>
  <si>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</si>
  <si>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</si>
  <si>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</si>
  <si>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</si>
  <si>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</si>
  <si>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</si>
  <si>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</si>
  <si>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</si>
  <si>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</si>
  <si>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</si>
  <si>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</si>
  <si>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</si>
  <si>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</si>
  <si>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</si>
  <si>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</si>
  <si>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</si>
  <si>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</si>
  <si>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</si>
  <si>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</si>
  <si>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</si>
  <si>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</si>
  <si>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</si>
  <si>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</si>
  <si>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</si>
  <si>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</si>
  <si>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</si>
  <si>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</si>
  <si>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</si>
  <si>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</si>
  <si>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</si>
  <si>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</si>
  <si>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</si>
  <si>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</si>
  <si>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</si>
  <si>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</si>
  <si>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</si>
  <si>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</si>
  <si>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</si>
  <si>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</si>
  <si>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</si>
  <si>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</si>
  <si>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</si>
  <si>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</si>
  <si>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</si>
  <si>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</si>
  <si>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</si>
  <si>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</si>
  <si>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</si>
  <si>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</si>
  <si>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</si>
  <si>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</si>
  <si>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</si>
  <si>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</si>
  <si>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</si>
  <si>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</si>
  <si>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</si>
  <si>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</si>
  <si>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</si>
  <si>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</si>
  <si>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</si>
  <si>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</si>
  <si>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</si>
  <si>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</si>
  <si>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</si>
  <si>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</si>
  <si>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</si>
  <si>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</si>
  <si>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</si>
  <si>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</si>
  <si>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</si>
  <si>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</si>
  <si>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</si>
  <si>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</si>
  <si>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</si>
  <si>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</si>
  <si>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</si>
  <si>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</si>
  <si>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</si>
  <si>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</si>
  <si>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</si>
  <si>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</si>
  <si>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</si>
  <si>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</si>
  <si>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</si>
  <si>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</si>
  <si>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</si>
  <si>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</si>
  <si>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</si>
  <si>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</si>
  <si>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</si>
  <si>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</si>
  <si>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</si>
  <si>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</si>
  <si>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</si>
  <si>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</si>
  <si>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</si>
  <si>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</si>
  <si>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</si>
  <si>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</si>
  <si>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</si>
  <si>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</si>
  <si>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</si>
  <si>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</si>
  <si>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</si>
  <si>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</si>
  <si>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</si>
  <si>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</si>
  <si>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</si>
  <si>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</si>
  <si>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</si>
  <si>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</si>
  <si>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</si>
  <si>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</si>
  <si>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</si>
  <si>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</si>
  <si>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</si>
  <si>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</si>
  <si>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</si>
  <si>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</si>
  <si>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</si>
  <si>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</si>
  <si>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</si>
  <si>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</si>
  <si>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</si>
  <si>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</si>
  <si>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</si>
  <si>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</si>
  <si>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</si>
  <si>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</si>
  <si>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</si>
  <si>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</si>
  <si>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</si>
  <si>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</si>
  <si>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</si>
  <si>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</si>
  <si>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</si>
  <si>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</si>
  <si>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</si>
  <si>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</si>
  <si>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</si>
  <si>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</si>
  <si>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</si>
  <si>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</si>
  <si>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</si>
  <si>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</si>
  <si>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</si>
  <si>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</si>
  <si>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</si>
  <si>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</si>
  <si>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</si>
  <si>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</si>
  <si>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</si>
  <si>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</si>
  <si>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</si>
  <si>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</si>
  <si>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</si>
  <si>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</si>
  <si>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</si>
  <si>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</si>
  <si>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</si>
  <si>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</si>
  <si>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</si>
  <si>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</si>
  <si>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</si>
  <si>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</si>
  <si>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</si>
  <si>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</si>
  <si>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</si>
  <si>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</si>
  <si>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</si>
  <si>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</si>
  <si>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</si>
  <si>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</si>
  <si>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</si>
  <si>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</si>
  <si>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</si>
  <si>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</si>
  <si>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</si>
  <si>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</si>
  <si>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</si>
  <si>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</si>
  <si>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</si>
  <si>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</si>
  <si>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</si>
  <si>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</si>
  <si>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</si>
  <si>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</si>
  <si>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</si>
  <si>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</si>
  <si>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</si>
  <si>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</si>
  <si>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</si>
  <si>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</si>
  <si>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</si>
  <si>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</si>
  <si>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</si>
  <si>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</si>
  <si>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</si>
  <si>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</si>
  <si>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</si>
  <si>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</si>
  <si>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</si>
  <si>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</si>
  <si>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</si>
  <si>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</si>
  <si>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</si>
  <si>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</si>
  <si>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</si>
  <si>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</si>
  <si>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</si>
  <si>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</si>
  <si>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</si>
  <si>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</si>
  <si>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</si>
  <si>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</si>
  <si>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</si>
  <si>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</si>
  <si>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</si>
  <si>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</si>
  <si>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</si>
  <si>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</si>
  <si>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</si>
  <si>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</si>
  <si>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</si>
  <si>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</si>
  <si>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</si>
  <si>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</si>
  <si>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</si>
  <si>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</si>
  <si>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</si>
  <si>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</si>
  <si>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</si>
  <si>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</si>
  <si>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</si>
  <si>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</si>
  <si>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</si>
  <si>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</si>
  <si>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</si>
  <si>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</si>
  <si>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</si>
  <si>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</si>
  <si>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</si>
  <si>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</si>
  <si>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</si>
  <si>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</si>
  <si>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</si>
  <si>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</si>
  <si>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</si>
  <si>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</si>
  <si>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</si>
  <si>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</si>
  <si>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</si>
  <si>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</si>
  <si>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</si>
  <si>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</si>
  <si>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</si>
  <si>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</si>
  <si>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</si>
  <si>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</si>
  <si>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</si>
  <si>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</si>
  <si>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</si>
  <si>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</si>
  <si>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</si>
  <si>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</si>
  <si>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</si>
  <si>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</si>
  <si>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</si>
  <si>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</si>
  <si>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</si>
  <si>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</si>
  <si>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</si>
  <si>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</si>
  <si>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</si>
  <si>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</si>
  <si>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</si>
  <si>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</si>
  <si>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</si>
  <si>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</si>
  <si>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</si>
  <si>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</si>
  <si>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</si>
  <si>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</si>
  <si>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</si>
  <si>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</si>
  <si>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</si>
  <si>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</si>
  <si>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</si>
  <si>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</si>
  <si>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</si>
  <si>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</si>
  <si>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</si>
  <si>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</si>
  <si>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</si>
  <si>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</si>
  <si>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</si>
  <si>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</si>
  <si>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</si>
  <si>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</si>
  <si>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</si>
  <si>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</si>
  <si>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</si>
  <si>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</si>
  <si>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</si>
  <si>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</si>
  <si>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</si>
  <si>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</si>
  <si>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</si>
  <si>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</si>
  <si>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</si>
  <si>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</si>
  <si>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</si>
  <si>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</si>
  <si>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</si>
  <si>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</si>
  <si>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</si>
  <si>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</si>
  <si>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</si>
  <si>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</si>
  <si>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</si>
  <si>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</si>
  <si>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</si>
  <si>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</si>
  <si>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</si>
  <si>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</si>
  <si>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</si>
  <si>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</si>
  <si>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</si>
  <si>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</si>
  <si>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</si>
  <si>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</si>
  <si>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</si>
  <si>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</si>
  <si>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</si>
  <si>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</si>
  <si>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</si>
  <si>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</si>
  <si>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</si>
  <si>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</si>
  <si>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</si>
  <si>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</si>
  <si>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</si>
  <si>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</si>
  <si>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</si>
  <si>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</si>
  <si>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</si>
  <si>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</si>
  <si>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</si>
  <si>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</si>
  <si>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</si>
  <si>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</si>
  <si>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</si>
  <si>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</si>
  <si>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</si>
  <si>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</si>
  <si>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</si>
  <si>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</si>
  <si>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</si>
  <si>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</si>
  <si>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</si>
  <si>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</si>
  <si>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</si>
  <si>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</si>
  <si>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</si>
  <si>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</si>
  <si>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</si>
  <si>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</si>
  <si>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</si>
  <si>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</si>
  <si>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</si>
  <si>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</si>
  <si>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</si>
  <si>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</si>
  <si>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</si>
  <si>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</si>
  <si>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</si>
  <si>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</si>
  <si>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</si>
  <si>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</si>
  <si>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</si>
  <si>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</si>
  <si>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</si>
  <si>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</si>
  <si>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</si>
  <si>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</si>
  <si>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</si>
  <si>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</si>
  <si>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</si>
  <si>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</si>
  <si>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</si>
  <si>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</si>
  <si>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</si>
  <si>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</si>
  <si>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</si>
  <si>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</si>
  <si>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</si>
  <si>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</si>
  <si>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</si>
  <si>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</si>
  <si>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</si>
  <si>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</si>
  <si>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</si>
  <si>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</si>
  <si>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</si>
  <si>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</si>
  <si>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</si>
  <si>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</si>
  <si>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</si>
  <si>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</si>
  <si>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</si>
  <si>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</si>
  <si>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</si>
  <si>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</si>
  <si>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</si>
  <si>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</si>
  <si>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</si>
  <si>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</si>
  <si>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</si>
  <si>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</si>
  <si>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</si>
  <si>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</si>
  <si>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</si>
  <si>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</si>
  <si>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</si>
  <si>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</si>
  <si>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</si>
  <si>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</si>
  <si>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</si>
  <si>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</si>
  <si>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</si>
  <si>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</si>
  <si>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</si>
  <si>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</si>
  <si>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</si>
  <si>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</si>
  <si>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</si>
  <si>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</si>
  <si>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</si>
  <si>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</si>
  <si>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</si>
  <si>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</si>
  <si>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</si>
  <si>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</si>
  <si>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</si>
  <si>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</si>
  <si>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</si>
  <si>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</si>
  <si>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</si>
  <si>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</si>
  <si>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</si>
  <si>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</si>
  <si>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</si>
  <si>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</si>
  <si>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</si>
  <si>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</si>
  <si>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</si>
  <si>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</si>
  <si>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</si>
  <si>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</si>
  <si>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</si>
  <si>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</si>
  <si>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</si>
  <si>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</si>
  <si>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</si>
  <si>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</si>
  <si>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</si>
  <si>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</si>
  <si>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</si>
  <si>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</si>
  <si>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</si>
  <si>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</si>
  <si>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</si>
  <si>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</si>
  <si>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</si>
  <si>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</si>
  <si>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</si>
  <si>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</si>
  <si>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</si>
  <si>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</si>
  <si>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</si>
  <si>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</si>
  <si>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</si>
  <si>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</si>
  <si>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</si>
  <si>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</si>
  <si>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</si>
  <si>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</si>
  <si>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</si>
  <si>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</si>
  <si>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</si>
  <si>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</si>
  <si>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</si>
  <si>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</si>
  <si>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</si>
  <si>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</si>
  <si>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</si>
  <si>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</si>
  <si>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</si>
  <si>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</si>
  <si>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</si>
  <si>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</si>
  <si>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</si>
  <si>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</si>
  <si>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</si>
  <si>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</si>
  <si>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</si>
  <si>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</si>
  <si>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</si>
  <si>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</si>
  <si>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</si>
  <si>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</si>
  <si>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</si>
  <si>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</si>
  <si>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</si>
  <si>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</si>
  <si>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</si>
  <si>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</si>
  <si>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</si>
  <si>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</si>
  <si>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</si>
  <si>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</si>
  <si>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</si>
  <si>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</si>
  <si>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</si>
  <si>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</si>
  <si>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</si>
  <si>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</si>
  <si>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</si>
  <si>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</si>
  <si>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</si>
  <si>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</si>
  <si>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</si>
  <si>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</si>
  <si>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</si>
  <si>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</si>
  <si>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</si>
  <si>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</si>
  <si>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</si>
  <si>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</si>
  <si>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</si>
  <si>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</si>
  <si>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</si>
  <si>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</si>
  <si>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</si>
  <si>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</si>
  <si>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</si>
  <si>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</si>
  <si>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</si>
  <si>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</si>
  <si>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</si>
  <si>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</si>
  <si>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</si>
  <si>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</si>
  <si>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</si>
  <si>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</si>
  <si>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</si>
  <si>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</si>
  <si>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</si>
  <si>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</si>
  <si>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</si>
  <si>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</si>
  <si>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</si>
  <si>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</si>
  <si>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</si>
  <si>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</si>
  <si>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</si>
  <si>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</si>
  <si>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</si>
  <si>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</si>
  <si>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</si>
  <si>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</si>
  <si>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</si>
  <si>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</si>
  <si>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</si>
  <si>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</si>
  <si>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</si>
  <si>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</si>
  <si>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</si>
  <si>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</si>
  <si>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</si>
  <si>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</si>
  <si>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</si>
  <si>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</si>
  <si>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</si>
  <si>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</si>
  <si>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</si>
  <si>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</si>
  <si>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</si>
  <si>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</si>
  <si>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</si>
  <si>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</si>
  <si>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</si>
  <si>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</si>
  <si>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</si>
  <si>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</si>
  <si>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</si>
  <si>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</si>
  <si>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</si>
  <si>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</si>
  <si>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</si>
  <si>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</si>
  <si>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</si>
  <si>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</si>
  <si>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</si>
  <si>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</si>
  <si>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</si>
  <si>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</si>
  <si>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</si>
  <si>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</si>
  <si>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</si>
  <si>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</si>
  <si>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</si>
  <si>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</si>
  <si>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</si>
  <si>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</si>
  <si>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</si>
  <si>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</si>
  <si>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</si>
  <si>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</si>
  <si>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</si>
  <si>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</si>
  <si>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</si>
  <si>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</si>
  <si>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</si>
  <si>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</si>
  <si>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</si>
  <si>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</si>
  <si>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</si>
  <si>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</si>
  <si>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</si>
  <si>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</si>
  <si>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</si>
  <si>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</si>
  <si>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</si>
  <si>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</si>
  <si>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</si>
  <si>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</si>
  <si>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</si>
  <si>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</si>
  <si>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</si>
  <si>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</si>
  <si>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</si>
  <si>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</si>
  <si>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</si>
  <si>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</si>
  <si>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</si>
  <si>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</si>
  <si>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</si>
  <si>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</si>
  <si>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</si>
  <si>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</si>
  <si>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</si>
  <si>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</si>
  <si>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</si>
  <si>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</si>
  <si>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</si>
  <si>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</si>
  <si>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</si>
  <si>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</si>
  <si>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</si>
  <si>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</si>
  <si>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</si>
  <si>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</si>
  <si>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</si>
  <si>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</si>
  <si>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</si>
  <si>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</si>
  <si>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</si>
  <si>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</si>
  <si>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</si>
  <si>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</si>
  <si>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</si>
  <si>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</si>
  <si>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</si>
  <si>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</si>
  <si>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</si>
  <si>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</si>
  <si>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</si>
  <si>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</si>
  <si>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</si>
  <si>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</si>
  <si>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</si>
  <si>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</si>
  <si>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</si>
  <si>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</si>
  <si>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</si>
  <si>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</si>
  <si>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</si>
  <si>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</si>
  <si>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</si>
  <si>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</si>
  <si>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</si>
  <si>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</si>
  <si>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</si>
  <si>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</si>
  <si>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</si>
  <si>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</si>
  <si>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</si>
  <si>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</si>
  <si>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</si>
  <si>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</si>
  <si>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</si>
  <si>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</si>
  <si>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</si>
  <si>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</si>
  <si>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</si>
  <si>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</si>
  <si>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</si>
  <si>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</si>
  <si>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</si>
  <si>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</si>
  <si>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</si>
  <si>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</si>
  <si>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</si>
  <si>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</si>
  <si>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</si>
  <si>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</si>
  <si>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</si>
  <si>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</si>
  <si>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</si>
  <si>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</si>
  <si>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</si>
  <si>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</si>
  <si>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</si>
  <si>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</si>
  <si>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</si>
  <si>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</si>
  <si>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</si>
  <si>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</si>
  <si>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</si>
  <si>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</si>
  <si>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</si>
  <si>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</si>
  <si>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</si>
  <si>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</si>
  <si>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</si>
  <si>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</si>
  <si>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</si>
  <si>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</si>
  <si>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</si>
  <si>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</si>
  <si>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</si>
  <si>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</si>
  <si>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</si>
  <si>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</si>
  <si>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</si>
  <si>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</si>
  <si>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</si>
  <si>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</si>
  <si>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</si>
  <si>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</si>
  <si>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</si>
  <si>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</si>
  <si>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</si>
  <si>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</si>
  <si>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</si>
  <si>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</si>
  <si>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</si>
  <si>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</si>
  <si>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</si>
  <si>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</si>
  <si>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</si>
  <si>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</si>
  <si>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</si>
  <si>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</si>
  <si>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</si>
  <si>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</si>
  <si>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</si>
  <si>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</si>
  <si>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</si>
  <si>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</si>
  <si>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</si>
  <si>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</si>
  <si>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</si>
  <si>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</si>
  <si>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</si>
  <si>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</si>
  <si>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</si>
  <si>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</si>
  <si>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</si>
  <si>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</si>
  <si>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</si>
  <si>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</si>
  <si>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</si>
  <si>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</si>
  <si>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</si>
  <si>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</si>
  <si>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</si>
  <si>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</si>
  <si>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</si>
  <si>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</si>
  <si>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</si>
  <si>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</si>
  <si>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</si>
  <si>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</si>
  <si>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</si>
  <si>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</si>
  <si>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</si>
  <si>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</si>
  <si>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</si>
  <si>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</si>
  <si>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</si>
  <si>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</si>
  <si>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</si>
  <si>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</si>
  <si>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</si>
  <si>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</si>
  <si>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</si>
  <si>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</si>
  <si>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</si>
  <si>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</si>
  <si>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</si>
  <si>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</si>
  <si>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</si>
  <si>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</si>
  <si>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</si>
  <si>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</si>
  <si>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</si>
  <si>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</si>
  <si>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</si>
  <si>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</si>
  <si>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</si>
  <si>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</si>
  <si>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</si>
  <si>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</si>
  <si>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</si>
  <si>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</si>
  <si>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</si>
  <si>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</si>
  <si>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</si>
  <si>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</si>
  <si>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</si>
  <si>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</si>
  <si>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</si>
  <si>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</si>
  <si>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</si>
  <si>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</si>
  <si>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</si>
  <si>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</si>
  <si>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</si>
  <si>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</si>
  <si>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</si>
  <si>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</si>
  <si>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</si>
  <si>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</si>
  <si>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</si>
  <si>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</si>
  <si>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</si>
  <si>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</si>
  <si>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</si>
  <si>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</si>
  <si>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</si>
  <si>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</si>
  <si>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</si>
  <si>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</si>
  <si>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</si>
  <si>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</si>
  <si>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</si>
  <si>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</si>
  <si>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</si>
  <si>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</si>
  <si>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</si>
  <si>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</si>
  <si>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</si>
  <si>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</si>
  <si>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</si>
  <si>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</si>
  <si>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</si>
  <si>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</si>
  <si>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</si>
  <si>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</si>
  <si>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</si>
  <si>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</si>
  <si>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</si>
  <si>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</si>
  <si>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</si>
  <si>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</si>
  <si>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</si>
  <si>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</si>
  <si>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</si>
  <si>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</si>
  <si>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</si>
  <si>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</si>
  <si>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</si>
  <si>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</si>
  <si>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</si>
  <si>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</si>
  <si>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</si>
  <si>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</si>
  <si>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</si>
  <si>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</si>
  <si>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</si>
  <si>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</si>
  <si>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</si>
  <si>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</si>
  <si>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</si>
  <si>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</si>
  <si>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髙橋　明美</t>
    <rPh sb="0" eb="2">
      <t>タカハシ</t>
    </rPh>
    <rPh sb="3" eb="5">
      <t>アケミ</t>
    </rPh>
    <phoneticPr fontId="1"/>
  </si>
  <si>
    <t>代表取締役</t>
    <rPh sb="0" eb="5">
      <t>ダイヒョウトリシマリヤク</t>
    </rPh>
    <phoneticPr fontId="1"/>
  </si>
  <si>
    <t>２　法人</t>
  </si>
  <si>
    <t>１３　その他</t>
  </si>
  <si>
    <t>かぶしきかいしゃ　あすか</t>
    <phoneticPr fontId="1"/>
  </si>
  <si>
    <t>株式会社　明日香</t>
    <rPh sb="0" eb="4">
      <t>カブシキガイシャ</t>
    </rPh>
    <rPh sb="5" eb="8">
      <t>アスカ</t>
    </rPh>
    <phoneticPr fontId="1"/>
  </si>
  <si>
    <t>8450001011134</t>
    <phoneticPr fontId="1"/>
  </si>
  <si>
    <t>北海道旭川市東光7条7丁目2番22号</t>
    <rPh sb="0" eb="5">
      <t>ホッカイドウアサヒカワ</t>
    </rPh>
    <rPh sb="5" eb="6">
      <t>シ</t>
    </rPh>
    <rPh sb="6" eb="8">
      <t>トウコウ</t>
    </rPh>
    <rPh sb="9" eb="10">
      <t>ジョウ</t>
    </rPh>
    <phoneticPr fontId="1"/>
  </si>
  <si>
    <t>0166</t>
    <phoneticPr fontId="1"/>
  </si>
  <si>
    <t>32</t>
    <phoneticPr fontId="1"/>
  </si>
  <si>
    <t>1218</t>
    <phoneticPr fontId="1"/>
  </si>
  <si>
    <t>1600</t>
    <phoneticPr fontId="1"/>
  </si>
  <si>
    <t>6185</t>
    <phoneticPr fontId="1"/>
  </si>
  <si>
    <t>https://</t>
    <phoneticPr fontId="1"/>
  </si>
  <si>
    <t>www.kaigo-asuka.net/innfo.html</t>
    <phoneticPr fontId="1"/>
  </si>
  <si>
    <t>じゅうたくがたゆうりょうろうじんほーむ　あすか</t>
    <phoneticPr fontId="1"/>
  </si>
  <si>
    <t>住宅型有料老人ホームあすか</t>
    <rPh sb="0" eb="7">
      <t>ジュウタクガタユウリョウロウジン</t>
    </rPh>
    <phoneticPr fontId="1"/>
  </si>
  <si>
    <t>北海道旭川市東旭川南2条3丁目1番16号</t>
    <rPh sb="0" eb="3">
      <t>ホッカイドウア</t>
    </rPh>
    <rPh sb="3" eb="6">
      <t>アサヒカワシ</t>
    </rPh>
    <rPh sb="6" eb="7">
      <t>ヒガシ</t>
    </rPh>
    <rPh sb="7" eb="9">
      <t>アサヒカワ</t>
    </rPh>
    <rPh sb="9" eb="10">
      <t>ミナミ</t>
    </rPh>
    <rPh sb="11" eb="12">
      <t>ジョウ</t>
    </rPh>
    <rPh sb="13" eb="15">
      <t>チョウメ</t>
    </rPh>
    <rPh sb="16" eb="17">
      <t>バン</t>
    </rPh>
    <rPh sb="19" eb="20">
      <t>ゴウ</t>
    </rPh>
    <phoneticPr fontId="1"/>
  </si>
  <si>
    <t>東旭川</t>
    <rPh sb="0" eb="1">
      <t>ヒガシ</t>
    </rPh>
    <rPh sb="1" eb="3">
      <t>アサヒカワ</t>
    </rPh>
    <phoneticPr fontId="1"/>
  </si>
  <si>
    <t>①　バスを利用する場合　　　　　　　　　　　　　　旭川電気軌道　バス停（東旭川1条2丁目）より徒歩5分　　　　　　　　　　　　　　　　　　　②　JRを利用する場合　　　　　　　　　　　　　東旭川駅より徒歩20分</t>
    <rPh sb="5" eb="7">
      <t>リヨウ</t>
    </rPh>
    <rPh sb="9" eb="11">
      <t>バアイ</t>
    </rPh>
    <rPh sb="25" eb="27">
      <t>アサヒカワ</t>
    </rPh>
    <rPh sb="27" eb="29">
      <t>デンキ</t>
    </rPh>
    <rPh sb="29" eb="31">
      <t>キドウ</t>
    </rPh>
    <rPh sb="34" eb="35">
      <t>テイ</t>
    </rPh>
    <rPh sb="36" eb="37">
      <t>ヒガシ</t>
    </rPh>
    <rPh sb="37" eb="39">
      <t>アサヒカワ</t>
    </rPh>
    <rPh sb="40" eb="41">
      <t>ジョウ</t>
    </rPh>
    <rPh sb="42" eb="44">
      <t>チョウメ</t>
    </rPh>
    <rPh sb="47" eb="49">
      <t>トホ</t>
    </rPh>
    <rPh sb="50" eb="51">
      <t>フン</t>
    </rPh>
    <rPh sb="75" eb="77">
      <t>リヨウ</t>
    </rPh>
    <rPh sb="79" eb="81">
      <t>バアイ</t>
    </rPh>
    <rPh sb="94" eb="95">
      <t>ヒガシ</t>
    </rPh>
    <rPh sb="95" eb="97">
      <t>アサヒカワ</t>
    </rPh>
    <rPh sb="97" eb="98">
      <t>エキ</t>
    </rPh>
    <rPh sb="100" eb="102">
      <t>トホ</t>
    </rPh>
    <rPh sb="104" eb="105">
      <t>フン</t>
    </rPh>
    <phoneticPr fontId="1"/>
  </si>
  <si>
    <t>0166</t>
    <phoneticPr fontId="1"/>
  </si>
  <si>
    <t>36</t>
    <phoneticPr fontId="1"/>
  </si>
  <si>
    <t>2800</t>
    <phoneticPr fontId="1"/>
  </si>
  <si>
    <t>2802</t>
    <phoneticPr fontId="1"/>
  </si>
  <si>
    <t>t.a.asuka</t>
    <phoneticPr fontId="1"/>
  </si>
  <si>
    <t>sky.plala.or.jp</t>
    <phoneticPr fontId="1"/>
  </si>
  <si>
    <t>https://</t>
    <phoneticPr fontId="1"/>
  </si>
  <si>
    <t>www.kaigo-asuka.net/recnit.html</t>
    <phoneticPr fontId="1"/>
  </si>
  <si>
    <t>宮野和人</t>
    <rPh sb="0" eb="4">
      <t>ミヤノカズヒト</t>
    </rPh>
    <phoneticPr fontId="1"/>
  </si>
  <si>
    <t>施設長</t>
    <rPh sb="0" eb="3">
      <t>シセツチョウ</t>
    </rPh>
    <phoneticPr fontId="1"/>
  </si>
  <si>
    <t>３　住宅型</t>
  </si>
  <si>
    <t>１　事業者が自ら所有する土地</t>
  </si>
  <si>
    <t>３　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</si>
  <si>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</si>
  <si>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</si>
  <si>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</si>
  <si>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</si>
  <si>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</si>
  <si>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</si>
  <si>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</si>
  <si>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</si>
  <si>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１　自ら実施</t>
  </si>
  <si>
    <t>○</t>
  </si>
  <si>
    <t>毎日のバイタルチェック</t>
    <rPh sb="0" eb="2">
      <t>マイニチ</t>
    </rPh>
    <phoneticPr fontId="1"/>
  </si>
  <si>
    <t>豊岡内科整形</t>
    <rPh sb="0" eb="6">
      <t>トヨオカナイカセイケイ</t>
    </rPh>
    <phoneticPr fontId="1"/>
  </si>
  <si>
    <t>旭川市豊岡3条6丁目176番地107</t>
    <rPh sb="0" eb="3">
      <t>アサヒカワシ</t>
    </rPh>
    <rPh sb="3" eb="5">
      <t>トヨオカ</t>
    </rPh>
    <rPh sb="6" eb="7">
      <t>ジョウ</t>
    </rPh>
    <rPh sb="8" eb="10">
      <t>チョウメ</t>
    </rPh>
    <rPh sb="13" eb="15">
      <t>バンチ</t>
    </rPh>
    <phoneticPr fontId="1"/>
  </si>
  <si>
    <t>内科・整形</t>
    <rPh sb="0" eb="2">
      <t>ナイカ</t>
    </rPh>
    <rPh sb="3" eb="5">
      <t>セイケイ</t>
    </rPh>
    <phoneticPr fontId="1"/>
  </si>
  <si>
    <t>旭川市4条西4丁目2-16</t>
    <rPh sb="0" eb="3">
      <t>アサヒカワシ</t>
    </rPh>
    <rPh sb="4" eb="5">
      <t>ジョウ</t>
    </rPh>
    <rPh sb="5" eb="6">
      <t>ニシ</t>
    </rPh>
    <rPh sb="7" eb="9">
      <t>チョウメ</t>
    </rPh>
    <phoneticPr fontId="1"/>
  </si>
  <si>
    <t>keiクリニック（吉田病院）</t>
    <rPh sb="9" eb="13">
      <t>ヨシダビョウイン</t>
    </rPh>
    <phoneticPr fontId="1"/>
  </si>
  <si>
    <t>一般内科（消化器科･呼吸器科・循環器科・腎臓内科・内分泌科・泌尿器科）　　　　　　　　　　　　　　　整形外科</t>
    <rPh sb="0" eb="2">
      <t>イッパン</t>
    </rPh>
    <rPh sb="2" eb="4">
      <t>ナイカ</t>
    </rPh>
    <rPh sb="5" eb="8">
      <t>ショウカキ</t>
    </rPh>
    <rPh sb="8" eb="9">
      <t>カ</t>
    </rPh>
    <rPh sb="10" eb="13">
      <t>コキュウキ</t>
    </rPh>
    <rPh sb="13" eb="14">
      <t>カ</t>
    </rPh>
    <rPh sb="15" eb="18">
      <t>ジュンカンキ</t>
    </rPh>
    <rPh sb="18" eb="19">
      <t>カ</t>
    </rPh>
    <rPh sb="20" eb="24">
      <t>ジンゾウナイカ</t>
    </rPh>
    <rPh sb="25" eb="28">
      <t>ナイブンピ</t>
    </rPh>
    <rPh sb="28" eb="29">
      <t>カ</t>
    </rPh>
    <rPh sb="30" eb="34">
      <t>ヒニョウキカ</t>
    </rPh>
    <rPh sb="50" eb="54">
      <t>セイケイゲカ</t>
    </rPh>
    <phoneticPr fontId="1"/>
  </si>
  <si>
    <t>やぶしたフラワー歯科</t>
    <rPh sb="8" eb="10">
      <t>シカ</t>
    </rPh>
    <phoneticPr fontId="1"/>
  </si>
  <si>
    <t>旭川市東旭川北1条6丁目10-25</t>
    <rPh sb="0" eb="3">
      <t>アサヒカワシ</t>
    </rPh>
    <rPh sb="3" eb="6">
      <t>ヒガシアサヒカワ</t>
    </rPh>
    <rPh sb="6" eb="7">
      <t>キタ</t>
    </rPh>
    <rPh sb="8" eb="9">
      <t>ジョウ</t>
    </rPh>
    <rPh sb="10" eb="12">
      <t>チョウメ</t>
    </rPh>
    <phoneticPr fontId="1"/>
  </si>
  <si>
    <t>嚥下、咀嚼運動能力の機能向上対策　　　　　　　　　　口腔ケア指導</t>
    <rPh sb="0" eb="2">
      <t>エンゲ</t>
    </rPh>
    <rPh sb="3" eb="7">
      <t>ソシャクウンドウ</t>
    </rPh>
    <rPh sb="7" eb="9">
      <t>ノウリョク</t>
    </rPh>
    <rPh sb="10" eb="12">
      <t>キノウ</t>
    </rPh>
    <rPh sb="12" eb="14">
      <t>コウジョウ</t>
    </rPh>
    <rPh sb="14" eb="16">
      <t>タイサク</t>
    </rPh>
    <rPh sb="26" eb="28">
      <t>コウクウ</t>
    </rPh>
    <rPh sb="30" eb="32">
      <t>シドウ</t>
    </rPh>
    <phoneticPr fontId="1"/>
  </si>
  <si>
    <t>居室の空きがあれば可能</t>
    <rPh sb="0" eb="2">
      <t>キョシツ</t>
    </rPh>
    <rPh sb="3" eb="4">
      <t>ア</t>
    </rPh>
    <rPh sb="9" eb="11">
      <t>カノウ</t>
    </rPh>
    <phoneticPr fontId="1"/>
  </si>
  <si>
    <t>介護福祉士以上</t>
    <rPh sb="0" eb="5">
      <t>カイゴフクシシ</t>
    </rPh>
    <rPh sb="5" eb="7">
      <t>イジョウ</t>
    </rPh>
    <phoneticPr fontId="1"/>
  </si>
  <si>
    <t>２　建物賃貸借方式</t>
  </si>
  <si>
    <t>３　月払い方式</t>
  </si>
  <si>
    <t>２　日割り計算で減額</t>
  </si>
  <si>
    <t>なし</t>
    <phoneticPr fontId="1"/>
  </si>
  <si>
    <t>要介護1</t>
    <rPh sb="0" eb="1">
      <t>ヨウ</t>
    </rPh>
    <rPh sb="1" eb="3">
      <t>カイゴ</t>
    </rPh>
    <phoneticPr fontId="1"/>
  </si>
  <si>
    <t>洗面所・クローゼット・介護用ベッド及び居室の使用料として</t>
    <rPh sb="0" eb="2">
      <t>センメン</t>
    </rPh>
    <rPh sb="2" eb="3">
      <t>ジョ</t>
    </rPh>
    <rPh sb="11" eb="14">
      <t>カイゴヨウ</t>
    </rPh>
    <rPh sb="17" eb="18">
      <t>オヨ</t>
    </rPh>
    <rPh sb="19" eb="21">
      <t>キョシツ</t>
    </rPh>
    <rPh sb="22" eb="25">
      <t>シヨウリョウ</t>
    </rPh>
    <phoneticPr fontId="1"/>
  </si>
  <si>
    <t>日常生活全般を管理し、季節を問わずかかる光熱費、お預りする洗濯物の洗濯代、お掃除にかかる洗剤代、入浴に使用する石鹸類を含めて算出しております。</t>
    <rPh sb="0" eb="4">
      <t>ニチジョウセイカツ</t>
    </rPh>
    <rPh sb="4" eb="6">
      <t>ゼンパン</t>
    </rPh>
    <rPh sb="7" eb="9">
      <t>カンリ</t>
    </rPh>
    <rPh sb="11" eb="13">
      <t>キセツ</t>
    </rPh>
    <rPh sb="14" eb="15">
      <t>ト</t>
    </rPh>
    <rPh sb="20" eb="23">
      <t>コウネツヒ</t>
    </rPh>
    <rPh sb="25" eb="26">
      <t>アズカ</t>
    </rPh>
    <rPh sb="29" eb="32">
      <t>センタクモノ</t>
    </rPh>
    <rPh sb="33" eb="35">
      <t>センタク</t>
    </rPh>
    <rPh sb="35" eb="36">
      <t>ダイ</t>
    </rPh>
    <rPh sb="38" eb="40">
      <t>ソウジ</t>
    </rPh>
    <rPh sb="44" eb="46">
      <t>センザイ</t>
    </rPh>
    <rPh sb="46" eb="47">
      <t>ダイ</t>
    </rPh>
    <rPh sb="48" eb="50">
      <t>ニュウヨク</t>
    </rPh>
    <rPh sb="51" eb="53">
      <t>シヨウ</t>
    </rPh>
    <rPh sb="55" eb="57">
      <t>セッケン</t>
    </rPh>
    <rPh sb="57" eb="58">
      <t>ルイ</t>
    </rPh>
    <rPh sb="59" eb="60">
      <t>フク</t>
    </rPh>
    <rPh sb="62" eb="64">
      <t>サンシュツ</t>
    </rPh>
    <phoneticPr fontId="1"/>
  </si>
  <si>
    <t>1日当たりの朝食400円、昼食500円、夕食500円の予算にて提供している為、1日の合計が1,400円となり、1か月では30日と計算し、42,000円となります。</t>
    <rPh sb="1" eb="2">
      <t>ヒ</t>
    </rPh>
    <rPh sb="2" eb="3">
      <t>ア</t>
    </rPh>
    <rPh sb="6" eb="8">
      <t>チョウショク</t>
    </rPh>
    <rPh sb="11" eb="12">
      <t>エン</t>
    </rPh>
    <rPh sb="13" eb="15">
      <t>チュウショク</t>
    </rPh>
    <rPh sb="18" eb="19">
      <t>エン</t>
    </rPh>
    <rPh sb="20" eb="22">
      <t>ユウショク</t>
    </rPh>
    <rPh sb="25" eb="26">
      <t>エン</t>
    </rPh>
    <rPh sb="27" eb="29">
      <t>ヨサン</t>
    </rPh>
    <rPh sb="31" eb="33">
      <t>テイキョウ</t>
    </rPh>
    <rPh sb="37" eb="38">
      <t>タメ</t>
    </rPh>
    <rPh sb="40" eb="41">
      <t>ヒ</t>
    </rPh>
    <rPh sb="42" eb="44">
      <t>ゴウケイ</t>
    </rPh>
    <rPh sb="50" eb="51">
      <t>エン</t>
    </rPh>
    <rPh sb="57" eb="58">
      <t>ゲツ</t>
    </rPh>
    <rPh sb="62" eb="63">
      <t>ヒ</t>
    </rPh>
    <rPh sb="64" eb="66">
      <t>ケイサン</t>
    </rPh>
    <rPh sb="74" eb="75">
      <t>エン</t>
    </rPh>
    <phoneticPr fontId="1"/>
  </si>
  <si>
    <t>管理費に含まれている為あらためては頂いておりません。</t>
    <rPh sb="0" eb="3">
      <t>カンリヒ</t>
    </rPh>
    <rPh sb="4" eb="5">
      <t>フク</t>
    </rPh>
    <rPh sb="10" eb="11">
      <t>タメ</t>
    </rPh>
    <rPh sb="17" eb="18">
      <t>イタダ</t>
    </rPh>
    <phoneticPr fontId="1"/>
  </si>
  <si>
    <t>要介護5</t>
    <rPh sb="0" eb="1">
      <t>ヨウ</t>
    </rPh>
    <rPh sb="1" eb="3">
      <t>カイゴ</t>
    </rPh>
    <phoneticPr fontId="1"/>
  </si>
  <si>
    <t>ご家族が元々老健に予約を入れていたので、そちらに空きが出来て移動された為。</t>
    <rPh sb="1" eb="3">
      <t>カゾク</t>
    </rPh>
    <rPh sb="4" eb="6">
      <t>モトモト</t>
    </rPh>
    <rPh sb="6" eb="8">
      <t>ロウケン</t>
    </rPh>
    <rPh sb="9" eb="11">
      <t>ヨヤク</t>
    </rPh>
    <rPh sb="12" eb="13">
      <t>イ</t>
    </rPh>
    <rPh sb="24" eb="25">
      <t>ア</t>
    </rPh>
    <rPh sb="27" eb="29">
      <t>デキ</t>
    </rPh>
    <rPh sb="30" eb="32">
      <t>イドウ</t>
    </rPh>
    <rPh sb="35" eb="36">
      <t>タメ</t>
    </rPh>
    <phoneticPr fontId="1"/>
  </si>
  <si>
    <t>株式会社　明日香</t>
    <rPh sb="0" eb="4">
      <t>カブシキガイシャ</t>
    </rPh>
    <rPh sb="5" eb="8">
      <t>アスカ</t>
    </rPh>
    <phoneticPr fontId="1"/>
  </si>
  <si>
    <t>0166</t>
    <phoneticPr fontId="1"/>
  </si>
  <si>
    <t>32</t>
    <phoneticPr fontId="1"/>
  </si>
  <si>
    <t>1218</t>
    <phoneticPr fontId="1"/>
  </si>
  <si>
    <t>住宅型有料老人ホームあすか</t>
    <rPh sb="0" eb="7">
      <t>ジュウタクガタユウリョウロウジン</t>
    </rPh>
    <phoneticPr fontId="1"/>
  </si>
  <si>
    <t>36</t>
    <phoneticPr fontId="1"/>
  </si>
  <si>
    <t>2800</t>
    <phoneticPr fontId="1"/>
  </si>
  <si>
    <t>賠償責任保険　　　　　　　　　　　　　　1名につき身体財物共通100,000千円　　　　　　　　　　　　　その他特約　被害者治療費等補償特約・来訪者財物損害補償特約　　　　　　　　　　　　　　昇降機危険補償特約他</t>
    <rPh sb="0" eb="6">
      <t>バイショウセキニンホケン</t>
    </rPh>
    <rPh sb="21" eb="22">
      <t>メイ</t>
    </rPh>
    <rPh sb="25" eb="27">
      <t>シンタイ</t>
    </rPh>
    <rPh sb="27" eb="29">
      <t>ザイブツ</t>
    </rPh>
    <rPh sb="29" eb="31">
      <t>キョウツウ</t>
    </rPh>
    <rPh sb="38" eb="39">
      <t>セン</t>
    </rPh>
    <rPh sb="39" eb="40">
      <t>エン</t>
    </rPh>
    <rPh sb="55" eb="56">
      <t>タ</t>
    </rPh>
    <rPh sb="56" eb="58">
      <t>トクヤク</t>
    </rPh>
    <rPh sb="59" eb="62">
      <t>ヒガイシャ</t>
    </rPh>
    <rPh sb="62" eb="64">
      <t>チリョウ</t>
    </rPh>
    <rPh sb="64" eb="65">
      <t>ヒ</t>
    </rPh>
    <rPh sb="65" eb="66">
      <t>トウ</t>
    </rPh>
    <rPh sb="66" eb="68">
      <t>ホショウ</t>
    </rPh>
    <rPh sb="68" eb="70">
      <t>トクヤク</t>
    </rPh>
    <rPh sb="71" eb="74">
      <t>ライホウシャ</t>
    </rPh>
    <rPh sb="74" eb="76">
      <t>ザイブツ</t>
    </rPh>
    <rPh sb="76" eb="78">
      <t>ソンガイ</t>
    </rPh>
    <rPh sb="78" eb="80">
      <t>ホショウ</t>
    </rPh>
    <rPh sb="80" eb="82">
      <t>トクヤク</t>
    </rPh>
    <rPh sb="96" eb="99">
      <t>ショウコウキ</t>
    </rPh>
    <rPh sb="99" eb="101">
      <t>キケン</t>
    </rPh>
    <rPh sb="101" eb="103">
      <t>ホショウ</t>
    </rPh>
    <rPh sb="103" eb="105">
      <t>トクヤク</t>
    </rPh>
    <rPh sb="105" eb="106">
      <t>ホカ</t>
    </rPh>
    <phoneticPr fontId="1"/>
  </si>
  <si>
    <t>同上</t>
    <rPh sb="0" eb="2">
      <t>ドウジョウ</t>
    </rPh>
    <phoneticPr fontId="1"/>
  </si>
  <si>
    <t>毎日</t>
    <rPh sb="0" eb="2">
      <t>マイニチ</t>
    </rPh>
    <phoneticPr fontId="1"/>
  </si>
  <si>
    <t>１　入居希望者に公開</t>
  </si>
  <si>
    <t>３　公開していない</t>
  </si>
  <si>
    <t>なし</t>
    <phoneticPr fontId="1"/>
  </si>
  <si>
    <t>訪問介護ステーションあすか</t>
    <rPh sb="0" eb="4">
      <t>ホウモンカイゴ</t>
    </rPh>
    <phoneticPr fontId="1"/>
  </si>
  <si>
    <t>旭川市東旭川南2条3丁目1番16号</t>
    <rPh sb="0" eb="4">
      <t>アサヒカワシヒガシ</t>
    </rPh>
    <rPh sb="4" eb="6">
      <t>アサヒカワ</t>
    </rPh>
    <rPh sb="6" eb="7">
      <t>ミナミ</t>
    </rPh>
    <rPh sb="8" eb="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</si>
</sst>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12</v>
      </c>
      <c r="J4" s="472"/>
      <c r="K4" s="33" t="s">
        <v>2448</v>
      </c>
      <c r="L4" s="472"/>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2529</v>
      </c>
      <c r="G11" s="94"/>
      <c r="H11" s="94"/>
      <c r="I11" s="94"/>
      <c r="J11" s="94"/>
      <c r="K11" s="94"/>
      <c r="L11" s="94"/>
      <c r="M11" s="94"/>
      <c r="N11" s="94"/>
      <c r="O11" s="94"/>
      <c r="P11" s="95"/>
    </row>
    <row r="12" spans="1:20" ht="40.5" customHeight="1">
      <c r="B12" s="477"/>
      <c r="C12" s="478"/>
      <c r="D12" s="478"/>
      <c r="E12" s="479"/>
      <c r="F12" s="130" t="s">
        <v>11</v>
      </c>
      <c r="G12" s="130"/>
      <c r="H12" s="130"/>
      <c r="I12" s="130"/>
      <c r="J12" s="430" t="s">
        <v>2530</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40" t="s">
        <v>6</v>
      </c>
      <c r="C17" s="97"/>
      <c r="D17" s="97"/>
      <c r="E17" s="267"/>
      <c r="F17" s="34" t="s">
        <v>13</v>
      </c>
      <c r="G17" s="31">
        <v>78</v>
      </c>
      <c r="H17" s="35" t="s">
        <v>469</v>
      </c>
      <c r="I17" s="32">
        <v>8347</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5"/>
      <c r="C20" s="366"/>
      <c r="D20" s="366"/>
      <c r="E20" s="367"/>
      <c r="F20" s="130" t="s">
        <v>15</v>
      </c>
      <c r="G20" s="130"/>
      <c r="H20" s="130"/>
      <c r="I20" s="130"/>
      <c r="J20" s="64" t="s">
        <v>2538</v>
      </c>
      <c r="K20" s="35" t="s">
        <v>469</v>
      </c>
      <c r="L20" s="63" t="s">
        <v>2536</v>
      </c>
      <c r="M20" s="35" t="s">
        <v>469</v>
      </c>
      <c r="N20" s="63" t="s">
        <v>2539</v>
      </c>
      <c r="O20" s="313"/>
      <c r="P20" s="314"/>
      <c r="Q20" s="12"/>
    </row>
    <row r="21" spans="1:20" ht="20.100000000000001" customHeight="1">
      <c r="B21" s="365"/>
      <c r="C21" s="366"/>
      <c r="D21" s="366"/>
      <c r="E21" s="367"/>
      <c r="F21" s="194" t="s">
        <v>411</v>
      </c>
      <c r="G21" s="195"/>
      <c r="H21" s="195"/>
      <c r="I21" s="196"/>
      <c r="J21" s="109"/>
      <c r="K21" s="117"/>
      <c r="L21" s="117"/>
      <c r="M21" s="35" t="s">
        <v>465</v>
      </c>
      <c r="N21" s="117"/>
      <c r="O21" s="117"/>
      <c r="P21" s="118"/>
    </row>
    <row r="22" spans="1:20" ht="20.100000000000001" customHeight="1">
      <c r="B22" s="365"/>
      <c r="C22" s="366"/>
      <c r="D22" s="366"/>
      <c r="E22" s="367"/>
      <c r="F22" s="130" t="s">
        <v>417</v>
      </c>
      <c r="G22" s="130"/>
      <c r="H22" s="130"/>
      <c r="I22" s="130"/>
      <c r="J22" s="109" t="s">
        <v>2359</v>
      </c>
      <c r="K22" s="117"/>
      <c r="L22" s="117"/>
      <c r="M22" s="117"/>
      <c r="N22" s="117"/>
      <c r="O22" s="117"/>
      <c r="P22" s="118"/>
    </row>
    <row r="23" spans="1:20" ht="39.75" customHeight="1">
      <c r="B23" s="301"/>
      <c r="C23" s="323"/>
      <c r="D23" s="323"/>
      <c r="E23" s="302"/>
      <c r="F23" s="130" t="s">
        <v>16</v>
      </c>
      <c r="G23" s="130"/>
      <c r="H23" s="130"/>
      <c r="I23" s="130"/>
      <c r="J23" s="109" t="s">
        <v>2540</v>
      </c>
      <c r="K23" s="401"/>
      <c r="L23" s="218" t="s">
        <v>2541</v>
      </c>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2527</v>
      </c>
      <c r="K24" s="108"/>
      <c r="L24" s="108"/>
      <c r="M24" s="108"/>
      <c r="N24" s="108"/>
      <c r="O24" s="109"/>
      <c r="P24" s="110"/>
    </row>
    <row r="25" spans="1:20" ht="20.100000000000001" customHeight="1">
      <c r="B25" s="301"/>
      <c r="C25" s="323"/>
      <c r="D25" s="323"/>
      <c r="E25" s="302"/>
      <c r="F25" s="260" t="s">
        <v>18</v>
      </c>
      <c r="G25" s="260"/>
      <c r="H25" s="130"/>
      <c r="I25" s="130"/>
      <c r="J25" s="108" t="s">
        <v>2528</v>
      </c>
      <c r="K25" s="108"/>
      <c r="L25" s="108"/>
      <c r="M25" s="108"/>
      <c r="N25" s="108"/>
      <c r="O25" s="109"/>
      <c r="P25" s="110"/>
    </row>
    <row r="26" spans="1:20" ht="20.100000000000001" customHeight="1">
      <c r="B26" s="186" t="s">
        <v>9</v>
      </c>
      <c r="C26" s="130"/>
      <c r="D26" s="130"/>
      <c r="E26" s="130"/>
      <c r="F26" s="445">
        <v>2014</v>
      </c>
      <c r="G26" s="446"/>
      <c r="H26" s="35" t="s">
        <v>466</v>
      </c>
      <c r="I26" s="446">
        <v>7</v>
      </c>
      <c r="J26" s="446"/>
      <c r="K26" s="35" t="s">
        <v>467</v>
      </c>
      <c r="L26" s="446">
        <v>14</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2542</v>
      </c>
      <c r="I31" s="464"/>
      <c r="J31" s="464"/>
      <c r="K31" s="464"/>
      <c r="L31" s="464"/>
      <c r="M31" s="464"/>
      <c r="N31" s="464"/>
      <c r="O31" s="464"/>
      <c r="P31" s="465"/>
      <c r="S31" s="15" t="str">
        <f>IF(H31="","未記入","")</f>
        <v/>
      </c>
    </row>
    <row r="32" spans="1:20" ht="39" customHeight="1">
      <c r="B32" s="301"/>
      <c r="C32" s="323"/>
      <c r="D32" s="323"/>
      <c r="E32" s="302"/>
      <c r="F32" s="148" t="s">
        <v>2543</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8262</v>
      </c>
      <c r="J33" s="454"/>
      <c r="K33" s="454"/>
      <c r="L33" s="454"/>
      <c r="M33" s="454"/>
      <c r="N33" s="454"/>
      <c r="O33" s="454"/>
      <c r="P33" s="455"/>
      <c r="S33" s="15" t="str">
        <f>IF(OR(G33="",I33=""),"未記入","")</f>
        <v/>
      </c>
    </row>
    <row r="34" spans="2:20" ht="58.5" customHeight="1">
      <c r="B34" s="301"/>
      <c r="C34" s="323"/>
      <c r="D34" s="323"/>
      <c r="E34" s="302"/>
      <c r="F34" s="131" t="s">
        <v>2544</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2545</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2546</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2547</v>
      </c>
      <c r="K43" s="35" t="s">
        <v>469</v>
      </c>
      <c r="L43" s="11" t="s">
        <v>2548</v>
      </c>
      <c r="M43" s="35" t="s">
        <v>469</v>
      </c>
      <c r="N43" s="11" t="s">
        <v>2549</v>
      </c>
      <c r="O43" s="313"/>
      <c r="P43" s="314"/>
      <c r="S43" s="15" t="str">
        <f>IF(OR(J43="",L43="",N43=""),"未記入","")</f>
        <v/>
      </c>
    </row>
    <row r="44" spans="2:20" ht="20.100000000000001" customHeight="1">
      <c r="B44" s="186"/>
      <c r="C44" s="130"/>
      <c r="D44" s="130"/>
      <c r="E44" s="130"/>
      <c r="F44" s="130" t="s">
        <v>15</v>
      </c>
      <c r="G44" s="130"/>
      <c r="H44" s="130"/>
      <c r="I44" s="130"/>
      <c r="J44" s="64" t="s">
        <v>2547</v>
      </c>
      <c r="K44" s="35" t="s">
        <v>469</v>
      </c>
      <c r="L44" s="63" t="s">
        <v>2548</v>
      </c>
      <c r="M44" s="35" t="s">
        <v>469</v>
      </c>
      <c r="N44" s="63" t="s">
        <v>2550</v>
      </c>
      <c r="O44" s="313"/>
      <c r="P44" s="314"/>
    </row>
    <row r="45" spans="2:20" ht="20.100000000000001" customHeight="1">
      <c r="B45" s="186"/>
      <c r="C45" s="130"/>
      <c r="D45" s="130"/>
      <c r="E45" s="130"/>
      <c r="F45" s="194" t="s">
        <v>411</v>
      </c>
      <c r="G45" s="195"/>
      <c r="H45" s="195"/>
      <c r="I45" s="196"/>
      <c r="J45" s="109" t="s">
        <v>2551</v>
      </c>
      <c r="K45" s="117"/>
      <c r="L45" s="117"/>
      <c r="M45" s="35" t="s">
        <v>465</v>
      </c>
      <c r="N45" s="117" t="s">
        <v>2552</v>
      </c>
      <c r="O45" s="117"/>
      <c r="P45" s="118"/>
    </row>
    <row r="46" spans="2:20" ht="20.100000000000001" customHeight="1">
      <c r="B46" s="186"/>
      <c r="C46" s="130"/>
      <c r="D46" s="130"/>
      <c r="E46" s="130"/>
      <c r="F46" s="130" t="s">
        <v>417</v>
      </c>
      <c r="G46" s="130"/>
      <c r="H46" s="130"/>
      <c r="I46" s="130"/>
      <c r="J46" s="108" t="s">
        <v>2359</v>
      </c>
      <c r="K46" s="108"/>
      <c r="L46" s="108"/>
      <c r="M46" s="108"/>
      <c r="N46" s="108"/>
      <c r="O46" s="109"/>
      <c r="P46" s="110"/>
    </row>
    <row r="47" spans="2:20" ht="39" customHeight="1">
      <c r="B47" s="186"/>
      <c r="C47" s="130"/>
      <c r="D47" s="130"/>
      <c r="E47" s="130"/>
      <c r="F47" s="130" t="s">
        <v>16</v>
      </c>
      <c r="G47" s="130"/>
      <c r="H47" s="130"/>
      <c r="I47" s="130"/>
      <c r="J47" s="109" t="s">
        <v>2553</v>
      </c>
      <c r="K47" s="401"/>
      <c r="L47" s="218" t="s">
        <v>2554</v>
      </c>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2555</v>
      </c>
      <c r="K48" s="108"/>
      <c r="L48" s="108"/>
      <c r="M48" s="108"/>
      <c r="N48" s="108"/>
      <c r="O48" s="109"/>
      <c r="P48" s="110"/>
    </row>
    <row r="49" spans="1:20" ht="20.100000000000001" customHeight="1">
      <c r="B49" s="186"/>
      <c r="C49" s="130"/>
      <c r="D49" s="130"/>
      <c r="E49" s="130"/>
      <c r="F49" s="130" t="s">
        <v>18</v>
      </c>
      <c r="G49" s="130"/>
      <c r="H49" s="130"/>
      <c r="I49" s="130"/>
      <c r="J49" s="108" t="s">
        <v>2556</v>
      </c>
      <c r="K49" s="108"/>
      <c r="L49" s="108"/>
      <c r="M49" s="108"/>
      <c r="N49" s="108"/>
      <c r="O49" s="109"/>
      <c r="P49" s="110"/>
    </row>
    <row r="50" spans="1:20" ht="20.100000000000001" customHeight="1">
      <c r="B50" s="151" t="s">
        <v>28</v>
      </c>
      <c r="C50" s="100"/>
      <c r="D50" s="100"/>
      <c r="E50" s="100"/>
      <c r="F50" s="100"/>
      <c r="G50" s="100"/>
      <c r="H50" s="100"/>
      <c r="I50" s="100"/>
      <c r="J50" s="445">
        <v>2014</v>
      </c>
      <c r="K50" s="446"/>
      <c r="L50" s="35" t="s">
        <v>466</v>
      </c>
      <c r="M50" s="61">
        <v>8</v>
      </c>
      <c r="N50" s="35" t="s">
        <v>467</v>
      </c>
      <c r="O50" s="61">
        <v>1</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3</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2557</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1408.12</v>
      </c>
      <c r="H61" s="94"/>
      <c r="I61" s="94"/>
      <c r="J61" s="94"/>
      <c r="K61" s="444"/>
      <c r="L61" s="368" t="s">
        <v>497</v>
      </c>
      <c r="M61" s="306"/>
      <c r="N61" s="306"/>
      <c r="O61" s="306"/>
      <c r="P61" s="411"/>
    </row>
    <row r="62" spans="1:20" ht="20.100000000000001" customHeight="1">
      <c r="B62" s="186"/>
      <c r="C62" s="130"/>
      <c r="D62" s="96" t="s">
        <v>39</v>
      </c>
      <c r="E62" s="97"/>
      <c r="F62" s="267"/>
      <c r="G62" s="108" t="s">
        <v>2558</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c r="L64" s="117"/>
      <c r="M64" s="117"/>
      <c r="N64" s="117"/>
      <c r="O64" s="117"/>
      <c r="P64" s="118"/>
    </row>
    <row r="65" spans="2:16" ht="20.100000000000001" customHeight="1">
      <c r="B65" s="186"/>
      <c r="C65" s="130"/>
      <c r="D65" s="437"/>
      <c r="E65" s="366"/>
      <c r="F65" s="367"/>
      <c r="G65" s="119"/>
      <c r="H65" s="102" t="s">
        <v>420</v>
      </c>
      <c r="I65" s="102"/>
      <c r="J65" s="103"/>
      <c r="K65" s="109"/>
      <c r="L65" s="117"/>
      <c r="M65" s="117"/>
      <c r="N65" s="117"/>
      <c r="O65" s="117"/>
      <c r="P65" s="118"/>
    </row>
    <row r="66" spans="2:16" ht="20.100000000000001" customHeight="1">
      <c r="B66" s="186"/>
      <c r="C66" s="130"/>
      <c r="D66" s="437"/>
      <c r="E66" s="366"/>
      <c r="F66" s="367"/>
      <c r="G66" s="119"/>
      <c r="H66" s="96" t="s">
        <v>421</v>
      </c>
      <c r="I66" s="97"/>
      <c r="J66" s="267"/>
      <c r="K66" s="109"/>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c r="L68" s="39" t="s">
        <v>466</v>
      </c>
      <c r="M68" s="61"/>
      <c r="N68" s="39" t="s">
        <v>467</v>
      </c>
      <c r="O68" s="61"/>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7"/>
      <c r="K72" s="109">
        <v>620.83000000000004</v>
      </c>
      <c r="L72" s="117"/>
      <c r="M72" s="117"/>
      <c r="N72" s="102" t="s">
        <v>472</v>
      </c>
      <c r="O72" s="102"/>
      <c r="P72" s="263"/>
    </row>
    <row r="73" spans="2:16" ht="20.100000000000001" customHeight="1">
      <c r="B73" s="207"/>
      <c r="C73" s="208"/>
      <c r="D73" s="322"/>
      <c r="E73" s="323"/>
      <c r="F73" s="302"/>
      <c r="G73" s="100" t="s">
        <v>42</v>
      </c>
      <c r="H73" s="100"/>
      <c r="I73" s="100"/>
      <c r="J73" s="100"/>
      <c r="K73" s="109">
        <v>620.83000000000004</v>
      </c>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2559</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2560</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c r="L86" s="39" t="s">
        <v>466</v>
      </c>
      <c r="M86" s="61"/>
      <c r="N86" s="39" t="s">
        <v>467</v>
      </c>
      <c r="O86" s="61"/>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t="s">
        <v>2561</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v>1</v>
      </c>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v>2</v>
      </c>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11.98</v>
      </c>
      <c r="K95" s="50" t="s">
        <v>472</v>
      </c>
      <c r="L95" s="109">
        <v>20</v>
      </c>
      <c r="M95" s="401"/>
      <c r="N95" s="430" t="s">
        <v>2397</v>
      </c>
      <c r="O95" s="431"/>
      <c r="P95" s="432"/>
      <c r="S95" s="15" t="str">
        <f>IF(OR(F95="",H95="",J95="",L95="",N95=""),IF(OR(F95&lt;&gt;"",H95&lt;&gt;"",J95&lt;&gt;"",L95&lt;&gt;"",N95&lt;&gt;""),"未記入",""),"")</f>
        <v/>
      </c>
    </row>
    <row r="96" spans="2:19" ht="20.100000000000001" customHeight="1">
      <c r="B96" s="186"/>
      <c r="C96" s="130"/>
      <c r="D96" s="130" t="s">
        <v>48</v>
      </c>
      <c r="E96" s="130"/>
      <c r="F96" s="108" t="s">
        <v>2360</v>
      </c>
      <c r="G96" s="108"/>
      <c r="H96" s="108" t="s">
        <v>2360</v>
      </c>
      <c r="I96" s="108"/>
      <c r="J96" s="23">
        <v>21.55</v>
      </c>
      <c r="K96" s="50" t="s">
        <v>472</v>
      </c>
      <c r="L96" s="109">
        <v>1</v>
      </c>
      <c r="M96" s="401"/>
      <c r="N96" s="430" t="s">
        <v>2398</v>
      </c>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6</v>
      </c>
      <c r="H105" s="103" t="s">
        <v>474</v>
      </c>
      <c r="I105" s="400" t="s">
        <v>66</v>
      </c>
      <c r="J105" s="400"/>
      <c r="K105" s="400"/>
      <c r="L105" s="400"/>
      <c r="M105" s="400"/>
      <c r="N105" s="109"/>
      <c r="O105" s="117"/>
      <c r="P105" s="37" t="s">
        <v>474</v>
      </c>
    </row>
    <row r="106" spans="2:19" ht="20.100000000000001" customHeight="1">
      <c r="B106" s="433"/>
      <c r="C106" s="434"/>
      <c r="D106" s="153"/>
      <c r="E106" s="143"/>
      <c r="F106" s="144"/>
      <c r="G106" s="109"/>
      <c r="H106" s="103"/>
      <c r="I106" s="429" t="s">
        <v>67</v>
      </c>
      <c r="J106" s="429"/>
      <c r="K106" s="429"/>
      <c r="L106" s="429"/>
      <c r="M106" s="429"/>
      <c r="N106" s="109">
        <v>6</v>
      </c>
      <c r="O106" s="117"/>
      <c r="P106" s="37" t="s">
        <v>474</v>
      </c>
    </row>
    <row r="107" spans="2:19" ht="20.100000000000001" customHeight="1">
      <c r="B107" s="433"/>
      <c r="C107" s="434"/>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3"/>
      <c r="C108" s="434"/>
      <c r="D108" s="322"/>
      <c r="E108" s="323"/>
      <c r="F108" s="302"/>
      <c r="G108" s="166"/>
      <c r="H108" s="302"/>
      <c r="I108" s="130" t="s">
        <v>69</v>
      </c>
      <c r="J108" s="130"/>
      <c r="K108" s="130"/>
      <c r="L108" s="130"/>
      <c r="M108" s="130"/>
      <c r="N108" s="109"/>
      <c r="O108" s="117"/>
      <c r="P108" s="37" t="s">
        <v>474</v>
      </c>
    </row>
    <row r="109" spans="2:19" ht="20.100000000000001" customHeight="1">
      <c r="B109" s="433"/>
      <c r="C109" s="434"/>
      <c r="D109" s="134" t="s">
        <v>65</v>
      </c>
      <c r="E109" s="112"/>
      <c r="F109" s="113"/>
      <c r="G109" s="160">
        <v>1</v>
      </c>
      <c r="H109" s="413" t="s">
        <v>474</v>
      </c>
      <c r="I109" s="130" t="s">
        <v>81</v>
      </c>
      <c r="J109" s="130"/>
      <c r="K109" s="130"/>
      <c r="L109" s="130"/>
      <c r="M109" s="130"/>
      <c r="N109" s="109"/>
      <c r="O109" s="117"/>
      <c r="P109" s="37" t="s">
        <v>474</v>
      </c>
    </row>
    <row r="110" spans="2:19" ht="20.100000000000001" customHeight="1">
      <c r="B110" s="433"/>
      <c r="C110" s="434"/>
      <c r="D110" s="135"/>
      <c r="E110" s="88"/>
      <c r="F110" s="89"/>
      <c r="G110" s="163"/>
      <c r="H110" s="415"/>
      <c r="I110" s="130" t="s">
        <v>82</v>
      </c>
      <c r="J110" s="130"/>
      <c r="K110" s="130"/>
      <c r="L110" s="130"/>
      <c r="M110" s="130"/>
      <c r="N110" s="109">
        <v>1</v>
      </c>
      <c r="O110" s="117"/>
      <c r="P110" s="37" t="s">
        <v>474</v>
      </c>
    </row>
    <row r="111" spans="2:19" ht="20.100000000000001" customHeight="1">
      <c r="B111" s="433"/>
      <c r="C111" s="434"/>
      <c r="D111" s="135"/>
      <c r="E111" s="88"/>
      <c r="F111" s="89"/>
      <c r="G111" s="163"/>
      <c r="H111" s="415"/>
      <c r="I111" s="130" t="s">
        <v>83</v>
      </c>
      <c r="J111" s="130"/>
      <c r="K111" s="130"/>
      <c r="L111" s="130"/>
      <c r="M111" s="130"/>
      <c r="N111" s="109"/>
      <c r="O111" s="117"/>
      <c r="P111" s="37" t="s">
        <v>474</v>
      </c>
    </row>
    <row r="112" spans="2:19" ht="39" customHeight="1">
      <c r="B112" s="433"/>
      <c r="C112" s="434"/>
      <c r="D112" s="136"/>
      <c r="E112" s="91"/>
      <c r="F112" s="92"/>
      <c r="G112" s="166"/>
      <c r="H112" s="395"/>
      <c r="I112" s="101" t="s">
        <v>71</v>
      </c>
      <c r="J112" s="102"/>
      <c r="K112" s="268"/>
      <c r="L112" s="122"/>
      <c r="M112" s="428"/>
      <c r="N112" s="109"/>
      <c r="O112" s="117"/>
      <c r="P112" s="37" t="s">
        <v>474</v>
      </c>
    </row>
    <row r="113" spans="2:16" ht="20.100000000000001" customHeight="1">
      <c r="B113" s="433"/>
      <c r="C113" s="434"/>
      <c r="D113" s="101" t="s">
        <v>78</v>
      </c>
      <c r="E113" s="102"/>
      <c r="F113" s="103"/>
      <c r="G113" s="108" t="s">
        <v>2562</v>
      </c>
      <c r="H113" s="108"/>
      <c r="I113" s="108"/>
      <c r="J113" s="108"/>
      <c r="K113" s="108"/>
      <c r="L113" s="108"/>
      <c r="M113" s="108"/>
      <c r="N113" s="108"/>
      <c r="O113" s="109"/>
      <c r="P113" s="110"/>
    </row>
    <row r="114" spans="2:16" ht="20.100000000000001" customHeight="1">
      <c r="B114" s="433"/>
      <c r="C114" s="434"/>
      <c r="D114" s="134" t="s">
        <v>79</v>
      </c>
      <c r="E114" s="112"/>
      <c r="F114" s="113"/>
      <c r="G114" s="160" t="s">
        <v>2563</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2564</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2562</v>
      </c>
      <c r="H117" s="108"/>
      <c r="I117" s="108"/>
      <c r="J117" s="108"/>
      <c r="K117" s="108"/>
      <c r="L117" s="108"/>
      <c r="M117" s="108"/>
      <c r="N117" s="108"/>
      <c r="O117" s="109"/>
      <c r="P117" s="110"/>
    </row>
    <row r="118" spans="2:16" ht="20.100000000000001" customHeight="1">
      <c r="B118" s="87"/>
      <c r="C118" s="89"/>
      <c r="D118" s="153" t="s">
        <v>73</v>
      </c>
      <c r="E118" s="143"/>
      <c r="F118" s="144"/>
      <c r="G118" s="108" t="s">
        <v>2562</v>
      </c>
      <c r="H118" s="108"/>
      <c r="I118" s="108"/>
      <c r="J118" s="108"/>
      <c r="K118" s="108"/>
      <c r="L118" s="108"/>
      <c r="M118" s="108"/>
      <c r="N118" s="108"/>
      <c r="O118" s="109"/>
      <c r="P118" s="110"/>
    </row>
    <row r="119" spans="2:16" ht="20.100000000000001" customHeight="1">
      <c r="B119" s="87"/>
      <c r="C119" s="89"/>
      <c r="D119" s="137" t="s">
        <v>74</v>
      </c>
      <c r="E119" s="341"/>
      <c r="F119" s="138"/>
      <c r="G119" s="108" t="s">
        <v>2562</v>
      </c>
      <c r="H119" s="108"/>
      <c r="I119" s="108"/>
      <c r="J119" s="108"/>
      <c r="K119" s="108"/>
      <c r="L119" s="108"/>
      <c r="M119" s="108"/>
      <c r="N119" s="108"/>
      <c r="O119" s="109"/>
      <c r="P119" s="110"/>
    </row>
    <row r="120" spans="2:16" ht="20.100000000000001" customHeight="1">
      <c r="B120" s="87"/>
      <c r="C120" s="89"/>
      <c r="D120" s="101" t="s">
        <v>75</v>
      </c>
      <c r="E120" s="102"/>
      <c r="F120" s="103"/>
      <c r="G120" s="108" t="s">
        <v>2562</v>
      </c>
      <c r="H120" s="108"/>
      <c r="I120" s="108"/>
      <c r="J120" s="108"/>
      <c r="K120" s="108"/>
      <c r="L120" s="108"/>
      <c r="M120" s="108"/>
      <c r="N120" s="108"/>
      <c r="O120" s="109"/>
      <c r="P120" s="110"/>
    </row>
    <row r="121" spans="2:16" ht="20.100000000000001" customHeight="1">
      <c r="B121" s="87"/>
      <c r="C121" s="89"/>
      <c r="D121" s="101" t="s">
        <v>76</v>
      </c>
      <c r="E121" s="102"/>
      <c r="F121" s="103"/>
      <c r="G121" s="108" t="s">
        <v>2562</v>
      </c>
      <c r="H121" s="108"/>
      <c r="I121" s="108"/>
      <c r="J121" s="108"/>
      <c r="K121" s="108"/>
      <c r="L121" s="108"/>
      <c r="M121" s="108"/>
      <c r="N121" s="108"/>
      <c r="O121" s="109"/>
      <c r="P121" s="110"/>
    </row>
    <row r="122" spans="2:16" ht="20.100000000000001" customHeight="1">
      <c r="B122" s="90"/>
      <c r="C122" s="92"/>
      <c r="D122" s="101" t="s">
        <v>77</v>
      </c>
      <c r="E122" s="102"/>
      <c r="F122" s="103"/>
      <c r="G122" s="108" t="s">
        <v>2562</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2565</v>
      </c>
      <c r="H123" s="108"/>
      <c r="I123" s="108"/>
      <c r="J123" s="108"/>
      <c r="K123" s="108"/>
      <c r="L123" s="108"/>
      <c r="M123" s="108"/>
      <c r="N123" s="108"/>
      <c r="O123" s="109"/>
      <c r="P123" s="110"/>
    </row>
    <row r="124" spans="2:16" ht="20.100000000000001" customHeight="1">
      <c r="B124" s="87"/>
      <c r="C124" s="89"/>
      <c r="D124" s="153" t="s">
        <v>431</v>
      </c>
      <c r="E124" s="143"/>
      <c r="F124" s="144"/>
      <c r="G124" s="108" t="s">
        <v>2566</v>
      </c>
      <c r="H124" s="108"/>
      <c r="I124" s="108"/>
      <c r="J124" s="108"/>
      <c r="K124" s="108"/>
      <c r="L124" s="108"/>
      <c r="M124" s="108"/>
      <c r="N124" s="108"/>
      <c r="O124" s="109"/>
      <c r="P124" s="110"/>
    </row>
    <row r="125" spans="2:16" ht="20.100000000000001" customHeight="1">
      <c r="B125" s="87"/>
      <c r="C125" s="89"/>
      <c r="D125" s="137" t="s">
        <v>432</v>
      </c>
      <c r="E125" s="341"/>
      <c r="F125" s="138"/>
      <c r="G125" s="108" t="s">
        <v>2567</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2568</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2568</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2568</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2568</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2568</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t="s">
        <v>2562</v>
      </c>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2563</v>
      </c>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2569</v>
      </c>
      <c r="G196" s="306" t="s">
        <v>456</v>
      </c>
      <c r="H196" s="306"/>
      <c r="I196" s="306"/>
      <c r="J196" s="306"/>
      <c r="K196" s="306"/>
      <c r="L196" s="306"/>
      <c r="M196" s="306"/>
      <c r="N196" s="306"/>
      <c r="O196" s="306"/>
      <c r="P196" s="411"/>
    </row>
    <row r="197" spans="1:20" ht="20.100000000000001" customHeight="1">
      <c r="B197" s="186"/>
      <c r="C197" s="130"/>
      <c r="D197" s="130"/>
      <c r="E197" s="130"/>
      <c r="F197" s="14" t="s">
        <v>2569</v>
      </c>
      <c r="G197" s="102" t="s">
        <v>457</v>
      </c>
      <c r="H197" s="102"/>
      <c r="I197" s="102"/>
      <c r="J197" s="102"/>
      <c r="K197" s="102"/>
      <c r="L197" s="102"/>
      <c r="M197" s="102"/>
      <c r="N197" s="102"/>
      <c r="O197" s="102"/>
      <c r="P197" s="263"/>
    </row>
    <row r="198" spans="1:20" ht="20.100000000000001" customHeight="1">
      <c r="B198" s="186"/>
      <c r="C198" s="130"/>
      <c r="D198" s="130"/>
      <c r="E198" s="130"/>
      <c r="F198" s="14" t="s">
        <v>2569</v>
      </c>
      <c r="G198" s="102" t="s">
        <v>458</v>
      </c>
      <c r="H198" s="102"/>
      <c r="I198" s="102"/>
      <c r="J198" s="102"/>
      <c r="K198" s="102"/>
      <c r="L198" s="102"/>
      <c r="M198" s="102"/>
      <c r="N198" s="102"/>
      <c r="O198" s="102"/>
      <c r="P198" s="263"/>
    </row>
    <row r="199" spans="1:20" ht="79.5" customHeight="1">
      <c r="B199" s="186"/>
      <c r="C199" s="130"/>
      <c r="D199" s="130"/>
      <c r="E199" s="130"/>
      <c r="F199" s="14" t="s">
        <v>2569</v>
      </c>
      <c r="G199" s="102" t="s">
        <v>433</v>
      </c>
      <c r="H199" s="102"/>
      <c r="I199" s="103"/>
      <c r="J199" s="121" t="s">
        <v>2570</v>
      </c>
      <c r="K199" s="122"/>
      <c r="L199" s="122"/>
      <c r="M199" s="122"/>
      <c r="N199" s="122"/>
      <c r="O199" s="122"/>
      <c r="P199" s="123"/>
    </row>
    <row r="200" spans="1:20" ht="39.950000000000003" customHeight="1">
      <c r="B200" s="81" t="s">
        <v>101</v>
      </c>
      <c r="C200" s="76"/>
      <c r="D200" s="454">
        <v>1</v>
      </c>
      <c r="E200" s="413"/>
      <c r="F200" s="130" t="s">
        <v>5</v>
      </c>
      <c r="G200" s="130"/>
      <c r="H200" s="130"/>
      <c r="I200" s="131" t="s">
        <v>2571</v>
      </c>
      <c r="J200" s="105"/>
      <c r="K200" s="105"/>
      <c r="L200" s="105"/>
      <c r="M200" s="105"/>
      <c r="N200" s="105"/>
      <c r="O200" s="106"/>
      <c r="P200" s="107"/>
    </row>
    <row r="201" spans="1:20" ht="39.950000000000003" customHeight="1">
      <c r="B201" s="82"/>
      <c r="C201" s="78"/>
      <c r="D201" s="487"/>
      <c r="E201" s="415"/>
      <c r="F201" s="130" t="s">
        <v>103</v>
      </c>
      <c r="G201" s="130"/>
      <c r="H201" s="130"/>
      <c r="I201" s="131" t="s">
        <v>2572</v>
      </c>
      <c r="J201" s="105"/>
      <c r="K201" s="105"/>
      <c r="L201" s="105"/>
      <c r="M201" s="105"/>
      <c r="N201" s="105"/>
      <c r="O201" s="106"/>
      <c r="P201" s="107"/>
    </row>
    <row r="202" spans="1:20" ht="79.5" customHeight="1">
      <c r="B202" s="82"/>
      <c r="C202" s="78"/>
      <c r="D202" s="487"/>
      <c r="E202" s="415"/>
      <c r="F202" s="130" t="s">
        <v>104</v>
      </c>
      <c r="G202" s="130"/>
      <c r="H202" s="130"/>
      <c r="I202" s="131" t="s">
        <v>2573</v>
      </c>
      <c r="J202" s="105"/>
      <c r="K202" s="105"/>
      <c r="L202" s="105"/>
      <c r="M202" s="105"/>
      <c r="N202" s="105"/>
      <c r="O202" s="106"/>
      <c r="P202" s="107"/>
    </row>
    <row r="203" spans="1:20" ht="79.5" customHeight="1">
      <c r="B203" s="82"/>
      <c r="C203" s="78"/>
      <c r="D203" s="487"/>
      <c r="E203" s="415"/>
      <c r="F203" s="130" t="s">
        <v>414</v>
      </c>
      <c r="G203" s="130"/>
      <c r="H203" s="130"/>
      <c r="I203" s="131" t="s">
        <v>2573</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2562</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2562</v>
      </c>
      <c r="N205" s="117"/>
      <c r="O205" s="117"/>
      <c r="P205" s="118"/>
      <c r="T205" s="69"/>
    </row>
    <row r="206" spans="1:20" ht="39.950000000000003" customHeight="1">
      <c r="B206" s="82"/>
      <c r="C206" s="78"/>
      <c r="D206" s="454">
        <v>2</v>
      </c>
      <c r="E206" s="413"/>
      <c r="F206" s="130" t="s">
        <v>5</v>
      </c>
      <c r="G206" s="130"/>
      <c r="H206" s="130"/>
      <c r="I206" s="121" t="s">
        <v>2575</v>
      </c>
      <c r="J206" s="268"/>
      <c r="K206" s="268"/>
      <c r="L206" s="268"/>
      <c r="M206" s="268"/>
      <c r="N206" s="268"/>
      <c r="O206" s="268"/>
      <c r="P206" s="269"/>
    </row>
    <row r="207" spans="1:20" ht="39.950000000000003" customHeight="1">
      <c r="B207" s="82"/>
      <c r="C207" s="78"/>
      <c r="D207" s="487"/>
      <c r="E207" s="415"/>
      <c r="F207" s="130" t="s">
        <v>103</v>
      </c>
      <c r="G207" s="130"/>
      <c r="H207" s="130"/>
      <c r="I207" s="131" t="s">
        <v>2574</v>
      </c>
      <c r="J207" s="105"/>
      <c r="K207" s="105"/>
      <c r="L207" s="105"/>
      <c r="M207" s="105"/>
      <c r="N207" s="105"/>
      <c r="O207" s="106"/>
      <c r="P207" s="107"/>
    </row>
    <row r="208" spans="1:20" ht="79.5" customHeight="1">
      <c r="B208" s="82"/>
      <c r="C208" s="78"/>
      <c r="D208" s="487"/>
      <c r="E208" s="415"/>
      <c r="F208" s="130" t="s">
        <v>104</v>
      </c>
      <c r="G208" s="130"/>
      <c r="H208" s="130"/>
      <c r="I208" s="131" t="s">
        <v>2576</v>
      </c>
      <c r="J208" s="105"/>
      <c r="K208" s="105"/>
      <c r="L208" s="105"/>
      <c r="M208" s="105"/>
      <c r="N208" s="105"/>
      <c r="O208" s="106"/>
      <c r="P208" s="107"/>
    </row>
    <row r="209" spans="1:20" ht="79.5" customHeight="1">
      <c r="B209" s="82"/>
      <c r="C209" s="78"/>
      <c r="D209" s="487"/>
      <c r="E209" s="415"/>
      <c r="F209" s="130" t="s">
        <v>414</v>
      </c>
      <c r="G209" s="130"/>
      <c r="H209" s="130"/>
      <c r="I209" s="131" t="s">
        <v>2576</v>
      </c>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t="s">
        <v>2562</v>
      </c>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t="s">
        <v>2562</v>
      </c>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2562</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t="s">
        <v>2571</v>
      </c>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t="s">
        <v>2572</v>
      </c>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t="s">
        <v>2577</v>
      </c>
      <c r="J234" s="105"/>
      <c r="K234" s="105"/>
      <c r="L234" s="105"/>
      <c r="M234" s="105"/>
      <c r="N234" s="105"/>
      <c r="O234" s="106"/>
      <c r="P234" s="107"/>
    </row>
    <row r="235" spans="1:20" ht="39.950000000000003" customHeight="1">
      <c r="B235" s="82"/>
      <c r="C235" s="78"/>
      <c r="D235" s="414"/>
      <c r="E235" s="415"/>
      <c r="F235" s="130" t="s">
        <v>103</v>
      </c>
      <c r="G235" s="130"/>
      <c r="H235" s="130"/>
      <c r="I235" s="131" t="s">
        <v>2578</v>
      </c>
      <c r="J235" s="105"/>
      <c r="K235" s="105"/>
      <c r="L235" s="105"/>
      <c r="M235" s="105"/>
      <c r="N235" s="105"/>
      <c r="O235" s="106"/>
      <c r="P235" s="107"/>
    </row>
    <row r="236" spans="1:20" ht="39.950000000000003" customHeight="1">
      <c r="B236" s="82"/>
      <c r="C236" s="78"/>
      <c r="D236" s="414"/>
      <c r="E236" s="415"/>
      <c r="F236" s="260" t="s">
        <v>105</v>
      </c>
      <c r="G236" s="260"/>
      <c r="H236" s="260"/>
      <c r="I236" s="131" t="s">
        <v>2579</v>
      </c>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t="s">
        <v>2563</v>
      </c>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t="s">
        <v>2563</v>
      </c>
      <c r="G249" s="117"/>
      <c r="H249" s="117"/>
      <c r="I249" s="117"/>
      <c r="J249" s="117"/>
      <c r="K249" s="117"/>
      <c r="L249" s="117"/>
      <c r="M249" s="117"/>
      <c r="N249" s="117"/>
      <c r="O249" s="117"/>
      <c r="P249" s="118"/>
    </row>
    <row r="250" spans="2:16" ht="20.100000000000001" customHeight="1">
      <c r="B250" s="190" t="s">
        <v>115</v>
      </c>
      <c r="C250" s="191"/>
      <c r="D250" s="248" t="s">
        <v>116</v>
      </c>
      <c r="E250" s="248"/>
      <c r="F250" s="109" t="s">
        <v>2563</v>
      </c>
      <c r="G250" s="117"/>
      <c r="H250" s="117"/>
      <c r="I250" s="117"/>
      <c r="J250" s="117"/>
      <c r="K250" s="117"/>
      <c r="L250" s="117"/>
      <c r="M250" s="117"/>
      <c r="N250" s="117"/>
      <c r="O250" s="117"/>
      <c r="P250" s="118"/>
    </row>
    <row r="251" spans="2:16" ht="20.100000000000001" customHeight="1">
      <c r="B251" s="190"/>
      <c r="C251" s="191"/>
      <c r="D251" s="248" t="s">
        <v>117</v>
      </c>
      <c r="E251" s="248"/>
      <c r="F251" s="109" t="s">
        <v>2563</v>
      </c>
      <c r="G251" s="117"/>
      <c r="H251" s="117"/>
      <c r="I251" s="117"/>
      <c r="J251" s="117"/>
      <c r="K251" s="117"/>
      <c r="L251" s="117"/>
      <c r="M251" s="117"/>
      <c r="N251" s="117"/>
      <c r="O251" s="117"/>
      <c r="P251" s="118"/>
    </row>
    <row r="252" spans="2:16" ht="20.100000000000001" customHeight="1">
      <c r="B252" s="190"/>
      <c r="C252" s="191"/>
      <c r="D252" s="248" t="s">
        <v>118</v>
      </c>
      <c r="E252" s="248"/>
      <c r="F252" s="109" t="s">
        <v>2563</v>
      </c>
      <c r="G252" s="117"/>
      <c r="H252" s="117"/>
      <c r="I252" s="117"/>
      <c r="J252" s="117"/>
      <c r="K252" s="117"/>
      <c r="L252" s="117"/>
      <c r="M252" s="117"/>
      <c r="N252" s="117"/>
      <c r="O252" s="117"/>
      <c r="P252" s="118"/>
    </row>
    <row r="253" spans="2:16" ht="20.100000000000001" customHeight="1">
      <c r="B253" s="190"/>
      <c r="C253" s="191"/>
      <c r="D253" s="248" t="s">
        <v>119</v>
      </c>
      <c r="E253" s="248"/>
      <c r="F253" s="109" t="s">
        <v>2563</v>
      </c>
      <c r="G253" s="117"/>
      <c r="H253" s="117"/>
      <c r="I253" s="117"/>
      <c r="J253" s="117"/>
      <c r="K253" s="117"/>
      <c r="L253" s="117"/>
      <c r="M253" s="117"/>
      <c r="N253" s="117"/>
      <c r="O253" s="117"/>
      <c r="P253" s="118"/>
    </row>
    <row r="254" spans="2:16" ht="20.100000000000001" customHeight="1">
      <c r="B254" s="190"/>
      <c r="C254" s="191"/>
      <c r="D254" s="248" t="s">
        <v>120</v>
      </c>
      <c r="E254" s="248"/>
      <c r="F254" s="109" t="s">
        <v>2563</v>
      </c>
      <c r="G254" s="117"/>
      <c r="H254" s="117"/>
      <c r="I254" s="117"/>
      <c r="J254" s="117"/>
      <c r="K254" s="117"/>
      <c r="L254" s="117"/>
      <c r="M254" s="117"/>
      <c r="N254" s="117"/>
      <c r="O254" s="117"/>
      <c r="P254" s="118"/>
    </row>
    <row r="255" spans="2:16" ht="20.100000000000001" customHeight="1">
      <c r="B255" s="190"/>
      <c r="C255" s="191"/>
      <c r="D255" s="191" t="s">
        <v>121</v>
      </c>
      <c r="E255" s="191"/>
      <c r="F255" s="109" t="s">
        <v>2563</v>
      </c>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2563</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2562</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2562</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5" t="s">
        <v>125</v>
      </c>
      <c r="C267" s="341"/>
      <c r="D267" s="341"/>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2562</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2580</v>
      </c>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f>IF(OR($H$283&lt;&gt;"",$K$283&lt;&gt;""),SUM($H$283,$K$283),"")</f>
        <v>14</v>
      </c>
      <c r="F283" s="400"/>
      <c r="G283" s="400"/>
      <c r="H283" s="109">
        <v>10</v>
      </c>
      <c r="I283" s="117"/>
      <c r="J283" s="401"/>
      <c r="K283" s="108">
        <v>4</v>
      </c>
      <c r="L283" s="108"/>
      <c r="M283" s="108"/>
      <c r="N283" s="108"/>
      <c r="O283" s="109"/>
      <c r="P283" s="110"/>
    </row>
    <row r="284" spans="1:20" ht="20.100000000000001" customHeight="1">
      <c r="B284" s="44"/>
      <c r="C284" s="130" t="s">
        <v>138</v>
      </c>
      <c r="D284" s="130"/>
      <c r="E284" s="400">
        <f>IF(OR($H$284&lt;&gt;"",$K$284&lt;&gt;""),SUM($H$284,$K$284),"")</f>
        <v>14</v>
      </c>
      <c r="F284" s="400"/>
      <c r="G284" s="400"/>
      <c r="H284" s="109">
        <v>10</v>
      </c>
      <c r="I284" s="117"/>
      <c r="J284" s="401"/>
      <c r="K284" s="108">
        <v>4</v>
      </c>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6</v>
      </c>
      <c r="F289" s="400"/>
      <c r="G289" s="400"/>
      <c r="H289" s="109"/>
      <c r="I289" s="117"/>
      <c r="J289" s="401"/>
      <c r="K289" s="108">
        <v>6</v>
      </c>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8</v>
      </c>
      <c r="H302" s="195"/>
      <c r="I302" s="196"/>
      <c r="J302" s="108">
        <v>6</v>
      </c>
      <c r="K302" s="108"/>
      <c r="L302" s="108"/>
      <c r="M302" s="108">
        <v>2</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f>IF(OR($J$304&lt;&gt;"",$M$304&lt;&gt;""),SUM($J$304,$M$304),"")</f>
        <v>7</v>
      </c>
      <c r="H304" s="195"/>
      <c r="I304" s="196"/>
      <c r="J304" s="108">
        <v>5</v>
      </c>
      <c r="K304" s="108"/>
      <c r="L304" s="108"/>
      <c r="M304" s="108">
        <v>2</v>
      </c>
      <c r="N304" s="108"/>
      <c r="O304" s="109"/>
      <c r="P304" s="110"/>
    </row>
    <row r="305" spans="1:20" ht="20.100000000000001" customHeight="1" thickBot="1">
      <c r="B305" s="256" t="s">
        <v>159</v>
      </c>
      <c r="C305" s="257"/>
      <c r="D305" s="257"/>
      <c r="E305" s="257"/>
      <c r="F305" s="257"/>
      <c r="G305" s="382">
        <f>IF(OR($J$305&lt;&gt;"",$M$305&lt;&gt;""),SUM($J$305,$M$305),"")</f>
        <v>1</v>
      </c>
      <c r="H305" s="383"/>
      <c r="I305" s="384"/>
      <c r="J305" s="127">
        <v>1</v>
      </c>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0</v>
      </c>
      <c r="J320" s="47" t="s">
        <v>487</v>
      </c>
      <c r="K320" s="48" t="s">
        <v>435</v>
      </c>
      <c r="L320" s="29">
        <v>9</v>
      </c>
      <c r="M320" s="47" t="s">
        <v>486</v>
      </c>
      <c r="N320" s="29">
        <v>0</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2562</v>
      </c>
      <c r="M338" s="94"/>
      <c r="N338" s="94"/>
      <c r="O338" s="94"/>
      <c r="P338" s="95"/>
    </row>
    <row r="339" spans="2:20" ht="20.100000000000001" customHeight="1">
      <c r="B339" s="365"/>
      <c r="C339" s="366"/>
      <c r="D339" s="366"/>
      <c r="E339" s="366"/>
      <c r="F339" s="367"/>
      <c r="G339" s="134" t="s">
        <v>441</v>
      </c>
      <c r="H339" s="113"/>
      <c r="I339" s="109" t="s">
        <v>2562</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2581</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v>2</v>
      </c>
      <c r="J344" s="28"/>
      <c r="K344" s="28"/>
      <c r="L344" s="28"/>
      <c r="M344" s="28"/>
      <c r="N344" s="28"/>
      <c r="O344" s="28"/>
      <c r="P344" s="28"/>
      <c r="Q344" s="12"/>
    </row>
    <row r="345" spans="2:20" ht="20.100000000000001" customHeight="1">
      <c r="B345" s="111" t="s">
        <v>181</v>
      </c>
      <c r="C345" s="112"/>
      <c r="D345" s="112"/>
      <c r="E345" s="112"/>
      <c r="F345" s="113"/>
      <c r="G345" s="28"/>
      <c r="H345" s="28"/>
      <c r="I345" s="28">
        <v>2</v>
      </c>
      <c r="J345" s="28"/>
      <c r="K345" s="28"/>
      <c r="L345" s="28"/>
      <c r="M345" s="28"/>
      <c r="N345" s="28"/>
      <c r="O345" s="28"/>
      <c r="P345" s="28"/>
      <c r="Q345" s="12"/>
    </row>
    <row r="346" spans="2:20" ht="20.100000000000001" customHeight="1">
      <c r="B346" s="355" t="s">
        <v>182</v>
      </c>
      <c r="C346" s="356"/>
      <c r="D346" s="101" t="s">
        <v>183</v>
      </c>
      <c r="E346" s="102"/>
      <c r="F346" s="103"/>
      <c r="G346" s="28"/>
      <c r="H346" s="28"/>
      <c r="I346" s="28">
        <v>2</v>
      </c>
      <c r="J346" s="28"/>
      <c r="K346" s="28"/>
      <c r="L346" s="28"/>
      <c r="M346" s="28"/>
      <c r="N346" s="28"/>
      <c r="O346" s="28"/>
      <c r="P346" s="28"/>
      <c r="Q346" s="12"/>
    </row>
    <row r="347" spans="2:20" ht="20.100000000000001" customHeight="1">
      <c r="B347" s="357"/>
      <c r="C347" s="358"/>
      <c r="D347" s="134" t="s">
        <v>184</v>
      </c>
      <c r="E347" s="112"/>
      <c r="F347" s="113"/>
      <c r="G347" s="353"/>
      <c r="H347" s="353"/>
      <c r="I347" s="353">
        <v>3</v>
      </c>
      <c r="J347" s="353">
        <v>1</v>
      </c>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v>1</v>
      </c>
      <c r="J349" s="353">
        <v>1</v>
      </c>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v>5</v>
      </c>
      <c r="J351" s="353">
        <v>2</v>
      </c>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2562</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2582</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2583</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t="s">
        <v>2569</v>
      </c>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2563</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2563</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2584</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2585</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2585</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2586</v>
      </c>
      <c r="J375" s="108"/>
      <c r="K375" s="108"/>
      <c r="L375" s="108"/>
      <c r="M375" s="109" t="s">
        <v>2591</v>
      </c>
      <c r="N375" s="117"/>
      <c r="O375" s="117"/>
      <c r="P375" s="118"/>
    </row>
    <row r="376" spans="2:20" ht="20.100000000000001" customHeight="1">
      <c r="B376" s="186"/>
      <c r="C376" s="130"/>
      <c r="D376" s="130"/>
      <c r="E376" s="101" t="s">
        <v>210</v>
      </c>
      <c r="F376" s="102"/>
      <c r="G376" s="102"/>
      <c r="H376" s="103"/>
      <c r="I376" s="109">
        <v>90</v>
      </c>
      <c r="J376" s="117"/>
      <c r="K376" s="117"/>
      <c r="L376" s="55" t="s">
        <v>480</v>
      </c>
      <c r="M376" s="109">
        <v>84</v>
      </c>
      <c r="N376" s="117"/>
      <c r="O376" s="117"/>
      <c r="P376" s="40" t="s">
        <v>480</v>
      </c>
    </row>
    <row r="377" spans="2:20" ht="20.100000000000001" customHeight="1">
      <c r="B377" s="186" t="s">
        <v>45</v>
      </c>
      <c r="C377" s="130"/>
      <c r="D377" s="130"/>
      <c r="E377" s="101" t="s">
        <v>211</v>
      </c>
      <c r="F377" s="102"/>
      <c r="G377" s="102"/>
      <c r="H377" s="103"/>
      <c r="I377" s="109">
        <v>11.98</v>
      </c>
      <c r="J377" s="117"/>
      <c r="K377" s="117"/>
      <c r="L377" s="55" t="s">
        <v>472</v>
      </c>
      <c r="M377" s="109">
        <v>11.98</v>
      </c>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t="s">
        <v>2360</v>
      </c>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t="s">
        <v>2360</v>
      </c>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t="s">
        <v>2360</v>
      </c>
      <c r="N380" s="342"/>
      <c r="O380" s="342"/>
      <c r="P380" s="342"/>
      <c r="Q380" s="12"/>
    </row>
    <row r="381" spans="2:20" ht="20.100000000000001" customHeight="1">
      <c r="B381" s="111" t="s">
        <v>203</v>
      </c>
      <c r="C381" s="112"/>
      <c r="D381" s="113"/>
      <c r="E381" s="101" t="s">
        <v>214</v>
      </c>
      <c r="F381" s="102"/>
      <c r="G381" s="102"/>
      <c r="H381" s="103"/>
      <c r="I381" s="109">
        <v>0</v>
      </c>
      <c r="J381" s="117"/>
      <c r="K381" s="117"/>
      <c r="L381" s="50" t="s">
        <v>481</v>
      </c>
      <c r="M381" s="109">
        <v>0</v>
      </c>
      <c r="N381" s="117"/>
      <c r="O381" s="117"/>
      <c r="P381" s="37" t="s">
        <v>481</v>
      </c>
    </row>
    <row r="382" spans="2:20" ht="20.100000000000001" customHeight="1">
      <c r="B382" s="90"/>
      <c r="C382" s="91"/>
      <c r="D382" s="92"/>
      <c r="E382" s="101" t="s">
        <v>215</v>
      </c>
      <c r="F382" s="102"/>
      <c r="G382" s="102"/>
      <c r="H382" s="103"/>
      <c r="I382" s="109">
        <v>0</v>
      </c>
      <c r="J382" s="117"/>
      <c r="K382" s="117"/>
      <c r="L382" s="50" t="s">
        <v>481</v>
      </c>
      <c r="M382" s="109">
        <v>0</v>
      </c>
      <c r="N382" s="117"/>
      <c r="O382" s="117"/>
      <c r="P382" s="37" t="s">
        <v>481</v>
      </c>
    </row>
    <row r="383" spans="2:20" ht="20.100000000000001" customHeight="1">
      <c r="B383" s="340" t="s">
        <v>204</v>
      </c>
      <c r="C383" s="97"/>
      <c r="D383" s="97"/>
      <c r="E383" s="97"/>
      <c r="F383" s="97"/>
      <c r="G383" s="97"/>
      <c r="H383" s="267"/>
      <c r="I383" s="339">
        <v>93000</v>
      </c>
      <c r="J383" s="117"/>
      <c r="K383" s="117"/>
      <c r="L383" s="50" t="s">
        <v>481</v>
      </c>
      <c r="M383" s="339">
        <v>93000</v>
      </c>
      <c r="N383" s="117"/>
      <c r="O383" s="117"/>
      <c r="P383" s="37" t="s">
        <v>481</v>
      </c>
    </row>
    <row r="384" spans="2:20" ht="20.100000000000001" customHeight="1">
      <c r="B384" s="258"/>
      <c r="C384" s="101" t="s">
        <v>205</v>
      </c>
      <c r="D384" s="102"/>
      <c r="E384" s="102"/>
      <c r="F384" s="102"/>
      <c r="G384" s="102"/>
      <c r="H384" s="103"/>
      <c r="I384" s="339">
        <v>27000</v>
      </c>
      <c r="J384" s="117"/>
      <c r="K384" s="117"/>
      <c r="L384" s="50" t="s">
        <v>481</v>
      </c>
      <c r="M384" s="339">
        <v>27000</v>
      </c>
      <c r="N384" s="117"/>
      <c r="O384" s="117"/>
      <c r="P384" s="37" t="s">
        <v>481</v>
      </c>
    </row>
    <row r="385" spans="2:20" ht="20.100000000000001" customHeight="1">
      <c r="B385" s="186"/>
      <c r="C385" s="338" t="s">
        <v>207</v>
      </c>
      <c r="D385" s="137" t="s">
        <v>206</v>
      </c>
      <c r="E385" s="341"/>
      <c r="F385" s="341"/>
      <c r="G385" s="341"/>
      <c r="H385" s="138"/>
      <c r="I385" s="109">
        <v>0</v>
      </c>
      <c r="J385" s="117"/>
      <c r="K385" s="117"/>
      <c r="L385" s="50" t="s">
        <v>481</v>
      </c>
      <c r="M385" s="109">
        <v>0</v>
      </c>
      <c r="N385" s="117"/>
      <c r="O385" s="117"/>
      <c r="P385" s="37" t="s">
        <v>481</v>
      </c>
    </row>
    <row r="386" spans="2:20" ht="20.100000000000001" customHeight="1">
      <c r="B386" s="186"/>
      <c r="C386" s="338"/>
      <c r="D386" s="338" t="s">
        <v>208</v>
      </c>
      <c r="E386" s="101" t="s">
        <v>216</v>
      </c>
      <c r="F386" s="102"/>
      <c r="G386" s="102"/>
      <c r="H386" s="103"/>
      <c r="I386" s="339">
        <v>42000</v>
      </c>
      <c r="J386" s="117"/>
      <c r="K386" s="117"/>
      <c r="L386" s="50" t="s">
        <v>481</v>
      </c>
      <c r="M386" s="339">
        <v>42000</v>
      </c>
      <c r="N386" s="117"/>
      <c r="O386" s="117"/>
      <c r="P386" s="37" t="s">
        <v>481</v>
      </c>
    </row>
    <row r="387" spans="2:20" ht="20.100000000000001" customHeight="1">
      <c r="B387" s="186"/>
      <c r="C387" s="338"/>
      <c r="D387" s="338"/>
      <c r="E387" s="101" t="s">
        <v>217</v>
      </c>
      <c r="F387" s="102"/>
      <c r="G387" s="102"/>
      <c r="H387" s="103"/>
      <c r="I387" s="339">
        <v>24000</v>
      </c>
      <c r="J387" s="117"/>
      <c r="K387" s="117"/>
      <c r="L387" s="50" t="s">
        <v>481</v>
      </c>
      <c r="M387" s="339">
        <v>24000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2587</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2588</v>
      </c>
      <c r="H400" s="268"/>
      <c r="I400" s="268"/>
      <c r="J400" s="268"/>
      <c r="K400" s="268"/>
      <c r="L400" s="268"/>
      <c r="M400" s="268"/>
      <c r="N400" s="268"/>
      <c r="O400" s="268"/>
      <c r="P400" s="269"/>
    </row>
    <row r="401" spans="2:20" ht="120" customHeight="1">
      <c r="B401" s="303" t="s">
        <v>216</v>
      </c>
      <c r="C401" s="102"/>
      <c r="D401" s="102"/>
      <c r="E401" s="102"/>
      <c r="F401" s="103"/>
      <c r="G401" s="121" t="s">
        <v>2589</v>
      </c>
      <c r="H401" s="268"/>
      <c r="I401" s="268"/>
      <c r="J401" s="268"/>
      <c r="K401" s="268"/>
      <c r="L401" s="268"/>
      <c r="M401" s="268"/>
      <c r="N401" s="268"/>
      <c r="O401" s="268"/>
      <c r="P401" s="269"/>
    </row>
    <row r="402" spans="2:20" ht="120" customHeight="1">
      <c r="B402" s="303" t="s">
        <v>219</v>
      </c>
      <c r="C402" s="102"/>
      <c r="D402" s="102"/>
      <c r="E402" s="102"/>
      <c r="F402" s="103"/>
      <c r="G402" s="121" t="s">
        <v>2590</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6</v>
      </c>
      <c r="I430" s="94"/>
      <c r="J430" s="94"/>
      <c r="K430" s="94"/>
      <c r="L430" s="94"/>
      <c r="M430" s="94"/>
      <c r="N430" s="94"/>
      <c r="O430" s="94"/>
      <c r="P430" s="49" t="s">
        <v>477</v>
      </c>
    </row>
    <row r="431" spans="1:20" ht="20.100000000000001" customHeight="1">
      <c r="B431" s="301"/>
      <c r="C431" s="302"/>
      <c r="D431" s="130" t="s">
        <v>245</v>
      </c>
      <c r="E431" s="130"/>
      <c r="F431" s="130"/>
      <c r="G431" s="130"/>
      <c r="H431" s="109">
        <v>16</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1</v>
      </c>
      <c r="I432" s="117"/>
      <c r="J432" s="117"/>
      <c r="K432" s="117"/>
      <c r="L432" s="117"/>
      <c r="M432" s="117"/>
      <c r="N432" s="117"/>
      <c r="O432" s="117"/>
      <c r="P432" s="37" t="s">
        <v>479</v>
      </c>
    </row>
    <row r="433" spans="2:16" ht="20.100000000000001" customHeight="1">
      <c r="B433" s="186"/>
      <c r="C433" s="130"/>
      <c r="D433" s="130" t="s">
        <v>247</v>
      </c>
      <c r="E433" s="130"/>
      <c r="F433" s="130"/>
      <c r="G433" s="130"/>
      <c r="H433" s="109">
        <v>0</v>
      </c>
      <c r="I433" s="117"/>
      <c r="J433" s="117"/>
      <c r="K433" s="117"/>
      <c r="L433" s="117"/>
      <c r="M433" s="117"/>
      <c r="N433" s="117"/>
      <c r="O433" s="117"/>
      <c r="P433" s="37" t="s">
        <v>479</v>
      </c>
    </row>
    <row r="434" spans="2:16" ht="20.100000000000001" customHeight="1">
      <c r="B434" s="186"/>
      <c r="C434" s="130"/>
      <c r="D434" s="130" t="s">
        <v>248</v>
      </c>
      <c r="E434" s="130"/>
      <c r="F434" s="130"/>
      <c r="G434" s="130"/>
      <c r="H434" s="109">
        <v>9</v>
      </c>
      <c r="I434" s="117"/>
      <c r="J434" s="117"/>
      <c r="K434" s="117"/>
      <c r="L434" s="117"/>
      <c r="M434" s="117"/>
      <c r="N434" s="117"/>
      <c r="O434" s="117"/>
      <c r="P434" s="37" t="s">
        <v>479</v>
      </c>
    </row>
    <row r="435" spans="2:16" ht="20.100000000000001" customHeight="1">
      <c r="B435" s="186"/>
      <c r="C435" s="130"/>
      <c r="D435" s="130" t="s">
        <v>249</v>
      </c>
      <c r="E435" s="130"/>
      <c r="F435" s="130"/>
      <c r="G435" s="130"/>
      <c r="H435" s="109">
        <v>12</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1</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3</v>
      </c>
      <c r="I439" s="117"/>
      <c r="J439" s="117"/>
      <c r="K439" s="117"/>
      <c r="L439" s="117"/>
      <c r="M439" s="117"/>
      <c r="N439" s="117"/>
      <c r="O439" s="117"/>
      <c r="P439" s="37" t="s">
        <v>479</v>
      </c>
    </row>
    <row r="440" spans="2:16" ht="20.100000000000001" customHeight="1">
      <c r="B440" s="287"/>
      <c r="C440" s="288"/>
      <c r="D440" s="130" t="s">
        <v>254</v>
      </c>
      <c r="E440" s="130"/>
      <c r="F440" s="130"/>
      <c r="G440" s="130"/>
      <c r="H440" s="109">
        <v>5</v>
      </c>
      <c r="I440" s="117"/>
      <c r="J440" s="117"/>
      <c r="K440" s="117"/>
      <c r="L440" s="117"/>
      <c r="M440" s="117"/>
      <c r="N440" s="117"/>
      <c r="O440" s="117"/>
      <c r="P440" s="37" t="s">
        <v>479</v>
      </c>
    </row>
    <row r="441" spans="2:16" ht="20.100000000000001" customHeight="1">
      <c r="B441" s="287"/>
      <c r="C441" s="288"/>
      <c r="D441" s="130" t="s">
        <v>255</v>
      </c>
      <c r="E441" s="130"/>
      <c r="F441" s="130"/>
      <c r="G441" s="130"/>
      <c r="H441" s="109">
        <v>6</v>
      </c>
      <c r="I441" s="117"/>
      <c r="J441" s="117"/>
      <c r="K441" s="117"/>
      <c r="L441" s="117"/>
      <c r="M441" s="117"/>
      <c r="N441" s="117"/>
      <c r="O441" s="117"/>
      <c r="P441" s="37" t="s">
        <v>479</v>
      </c>
    </row>
    <row r="442" spans="2:16" ht="20.100000000000001" customHeight="1">
      <c r="B442" s="287"/>
      <c r="C442" s="288"/>
      <c r="D442" s="130" t="s">
        <v>256</v>
      </c>
      <c r="E442" s="130"/>
      <c r="F442" s="130"/>
      <c r="G442" s="130"/>
      <c r="H442" s="109">
        <v>3</v>
      </c>
      <c r="I442" s="117"/>
      <c r="J442" s="117"/>
      <c r="K442" s="117"/>
      <c r="L442" s="117"/>
      <c r="M442" s="117"/>
      <c r="N442" s="117"/>
      <c r="O442" s="117"/>
      <c r="P442" s="37" t="s">
        <v>479</v>
      </c>
    </row>
    <row r="443" spans="2:16" ht="20.100000000000001" customHeight="1">
      <c r="B443" s="289"/>
      <c r="C443" s="290"/>
      <c r="D443" s="130" t="s">
        <v>257</v>
      </c>
      <c r="E443" s="130"/>
      <c r="F443" s="130"/>
      <c r="G443" s="130"/>
      <c r="H443" s="109">
        <v>4</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4</v>
      </c>
      <c r="I444" s="117"/>
      <c r="J444" s="117"/>
      <c r="K444" s="117"/>
      <c r="L444" s="117"/>
      <c r="M444" s="117"/>
      <c r="N444" s="117"/>
      <c r="O444" s="117"/>
      <c r="P444" s="37" t="s">
        <v>479</v>
      </c>
    </row>
    <row r="445" spans="2:16" ht="20.100000000000001" customHeight="1">
      <c r="B445" s="186"/>
      <c r="C445" s="130"/>
      <c r="D445" s="130" t="s">
        <v>259</v>
      </c>
      <c r="E445" s="130"/>
      <c r="F445" s="130"/>
      <c r="G445" s="130"/>
      <c r="H445" s="109">
        <v>2</v>
      </c>
      <c r="I445" s="117"/>
      <c r="J445" s="117"/>
      <c r="K445" s="117"/>
      <c r="L445" s="117"/>
      <c r="M445" s="117"/>
      <c r="N445" s="117"/>
      <c r="O445" s="117"/>
      <c r="P445" s="37" t="s">
        <v>479</v>
      </c>
    </row>
    <row r="446" spans="2:16" ht="20.100000000000001" customHeight="1">
      <c r="B446" s="186"/>
      <c r="C446" s="130"/>
      <c r="D446" s="130" t="s">
        <v>260</v>
      </c>
      <c r="E446" s="130"/>
      <c r="F446" s="130"/>
      <c r="G446" s="130"/>
      <c r="H446" s="109">
        <v>11</v>
      </c>
      <c r="I446" s="117"/>
      <c r="J446" s="117"/>
      <c r="K446" s="117"/>
      <c r="L446" s="117"/>
      <c r="M446" s="117"/>
      <c r="N446" s="117"/>
      <c r="O446" s="117"/>
      <c r="P446" s="37" t="s">
        <v>479</v>
      </c>
    </row>
    <row r="447" spans="2:16" ht="20.100000000000001" customHeight="1">
      <c r="B447" s="186"/>
      <c r="C447" s="130"/>
      <c r="D447" s="130" t="s">
        <v>261</v>
      </c>
      <c r="E447" s="130"/>
      <c r="F447" s="130"/>
      <c r="G447" s="130"/>
      <c r="H447" s="109">
        <v>5</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84.09</v>
      </c>
      <c r="I452" s="94"/>
      <c r="J452" s="94"/>
      <c r="K452" s="94"/>
      <c r="L452" s="94"/>
      <c r="M452" s="94"/>
      <c r="N452" s="94"/>
      <c r="O452" s="94"/>
      <c r="P452" s="49" t="s">
        <v>485</v>
      </c>
    </row>
    <row r="453" spans="2:20" ht="20.100000000000001" customHeight="1">
      <c r="B453" s="186" t="s">
        <v>266</v>
      </c>
      <c r="C453" s="130"/>
      <c r="D453" s="130"/>
      <c r="E453" s="130"/>
      <c r="F453" s="130"/>
      <c r="G453" s="130"/>
      <c r="H453" s="109">
        <v>22</v>
      </c>
      <c r="I453" s="117"/>
      <c r="J453" s="117"/>
      <c r="K453" s="117"/>
      <c r="L453" s="117"/>
      <c r="M453" s="117"/>
      <c r="N453" s="117"/>
      <c r="O453" s="117"/>
      <c r="P453" s="37" t="s">
        <v>477</v>
      </c>
    </row>
    <row r="454" spans="2:20" ht="20.100000000000001" customHeight="1">
      <c r="B454" s="186" t="s">
        <v>267</v>
      </c>
      <c r="C454" s="130"/>
      <c r="D454" s="130"/>
      <c r="E454" s="130"/>
      <c r="F454" s="130"/>
      <c r="G454" s="130"/>
      <c r="H454" s="109">
        <v>100</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1</v>
      </c>
      <c r="I460" s="117"/>
      <c r="J460" s="117"/>
      <c r="K460" s="117"/>
      <c r="L460" s="117"/>
      <c r="M460" s="117"/>
      <c r="N460" s="117"/>
      <c r="O460" s="117"/>
      <c r="P460" s="37" t="s">
        <v>479</v>
      </c>
    </row>
    <row r="461" spans="2:20" ht="20.100000000000001" customHeight="1">
      <c r="B461" s="283"/>
      <c r="C461" s="284"/>
      <c r="D461" s="284"/>
      <c r="E461" s="130" t="s">
        <v>277</v>
      </c>
      <c r="F461" s="130"/>
      <c r="G461" s="130"/>
      <c r="H461" s="109">
        <v>1</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v>1</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2592</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2593</v>
      </c>
      <c r="I474" s="268"/>
      <c r="J474" s="268"/>
      <c r="K474" s="268"/>
      <c r="L474" s="268"/>
      <c r="M474" s="268"/>
      <c r="N474" s="268"/>
      <c r="O474" s="268"/>
      <c r="P474" s="269"/>
    </row>
    <row r="475" spans="1:20" ht="20.100000000000001" customHeight="1">
      <c r="B475" s="280"/>
      <c r="C475" s="101" t="s">
        <v>14</v>
      </c>
      <c r="D475" s="102"/>
      <c r="E475" s="102"/>
      <c r="F475" s="102"/>
      <c r="G475" s="103"/>
      <c r="H475" s="217" t="s">
        <v>2594</v>
      </c>
      <c r="I475" s="132"/>
      <c r="J475" s="35" t="s">
        <v>469</v>
      </c>
      <c r="K475" s="132" t="s">
        <v>2595</v>
      </c>
      <c r="L475" s="132"/>
      <c r="M475" s="35" t="s">
        <v>469</v>
      </c>
      <c r="N475" s="132" t="s">
        <v>2596</v>
      </c>
      <c r="O475" s="132"/>
      <c r="P475" s="133"/>
    </row>
    <row r="476" spans="1:20" ht="20.100000000000001" customHeight="1">
      <c r="B476" s="280"/>
      <c r="C476" s="153" t="s">
        <v>280</v>
      </c>
      <c r="D476" s="143"/>
      <c r="E476" s="144"/>
      <c r="F476" s="137" t="s">
        <v>281</v>
      </c>
      <c r="G476" s="138"/>
      <c r="H476" s="23">
        <v>9</v>
      </c>
      <c r="I476" s="35" t="s">
        <v>486</v>
      </c>
      <c r="J476" s="24">
        <v>0</v>
      </c>
      <c r="K476" s="35" t="s">
        <v>487</v>
      </c>
      <c r="L476" s="56" t="s">
        <v>435</v>
      </c>
      <c r="M476" s="24">
        <v>18</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2597</v>
      </c>
      <c r="I481" s="268"/>
      <c r="J481" s="268"/>
      <c r="K481" s="268"/>
      <c r="L481" s="268"/>
      <c r="M481" s="268"/>
      <c r="N481" s="268"/>
      <c r="O481" s="268"/>
      <c r="P481" s="269"/>
    </row>
    <row r="482" spans="2:16" ht="20.100000000000001" customHeight="1">
      <c r="B482" s="273"/>
      <c r="C482" s="101" t="s">
        <v>14</v>
      </c>
      <c r="D482" s="102"/>
      <c r="E482" s="102"/>
      <c r="F482" s="102"/>
      <c r="G482" s="103"/>
      <c r="H482" s="217" t="s">
        <v>2594</v>
      </c>
      <c r="I482" s="132"/>
      <c r="J482" s="35" t="s">
        <v>469</v>
      </c>
      <c r="K482" s="132" t="s">
        <v>2598</v>
      </c>
      <c r="L482" s="132"/>
      <c r="M482" s="35" t="s">
        <v>469</v>
      </c>
      <c r="N482" s="132" t="s">
        <v>2599</v>
      </c>
      <c r="O482" s="132"/>
      <c r="P482" s="133"/>
    </row>
    <row r="483" spans="2:16" ht="20.100000000000001" customHeight="1">
      <c r="B483" s="273"/>
      <c r="C483" s="134" t="s">
        <v>280</v>
      </c>
      <c r="D483" s="112"/>
      <c r="E483" s="113"/>
      <c r="F483" s="137" t="s">
        <v>281</v>
      </c>
      <c r="G483" s="138"/>
      <c r="H483" s="23">
        <v>9</v>
      </c>
      <c r="I483" s="35" t="s">
        <v>486</v>
      </c>
      <c r="J483" s="24">
        <v>0</v>
      </c>
      <c r="K483" s="35" t="s">
        <v>487</v>
      </c>
      <c r="L483" s="56" t="s">
        <v>435</v>
      </c>
      <c r="M483" s="24">
        <v>18</v>
      </c>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2562</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2600</v>
      </c>
      <c r="M512" s="105"/>
      <c r="N512" s="105"/>
      <c r="O512" s="106"/>
      <c r="P512" s="107"/>
    </row>
    <row r="513" spans="2:20" ht="20.100000000000001" customHeight="1">
      <c r="B513" s="111" t="s">
        <v>287</v>
      </c>
      <c r="C513" s="112"/>
      <c r="D513" s="112"/>
      <c r="E513" s="112"/>
      <c r="F513" s="112"/>
      <c r="G513" s="113"/>
      <c r="H513" s="109" t="s">
        <v>2562</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2601</v>
      </c>
      <c r="M515" s="105"/>
      <c r="N515" s="105"/>
      <c r="O515" s="106"/>
      <c r="P515" s="107"/>
    </row>
    <row r="516" spans="2:20" ht="20.100000000000001" customHeight="1" thickBot="1">
      <c r="B516" s="238" t="s">
        <v>288</v>
      </c>
      <c r="C516" s="239"/>
      <c r="D516" s="239"/>
      <c r="E516" s="239"/>
      <c r="F516" s="239"/>
      <c r="G516" s="239"/>
      <c r="H516" s="128" t="s">
        <v>2562</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2562</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t="s">
        <v>2602</v>
      </c>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t="s">
        <v>2563</v>
      </c>
      <c r="K522" s="108"/>
      <c r="L522" s="108"/>
      <c r="M522" s="108"/>
      <c r="N522" s="108"/>
      <c r="O522" s="109"/>
      <c r="P522" s="110"/>
      <c r="S522" s="15" t="str">
        <f>IF($F$519=MST!$I$6,IF(J522="","未記入",""),"")</f>
        <v/>
      </c>
    </row>
    <row r="523" spans="2:20" ht="20.100000000000001" customHeight="1">
      <c r="B523" s="111" t="s">
        <v>2514</v>
      </c>
      <c r="C523" s="112"/>
      <c r="D523" s="112"/>
      <c r="E523" s="113"/>
      <c r="F523" s="109" t="s">
        <v>2563</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2603</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2603</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2604</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2604</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2604</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2562</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12</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2562</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2562</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2562</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2562</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2562</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2562</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2562</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2562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t="s">
        <v>2562</v>
      </c>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2562</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2562</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2562</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2562</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2562</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2563</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2563</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2562</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2563</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2563</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t="s">
        <v>2605</v>
      </c>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8" zoomScaleNormal="85" zoomScaleSheetLayoutView="100" workbookViewId="0">
      <selection activeCell="R48" sqref="R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2359</v>
      </c>
      <c r="I4" s="496"/>
      <c r="J4" s="497" t="s">
        <v>2606</v>
      </c>
      <c r="K4" s="498"/>
      <c r="L4" s="498"/>
      <c r="M4" s="497" t="s">
        <v>2607</v>
      </c>
      <c r="N4" s="498"/>
      <c r="O4" s="498"/>
      <c r="P4" s="498"/>
      <c r="Q4" s="498"/>
      <c r="R4" s="65" t="s">
        <v>2569</v>
      </c>
      <c r="S4" s="25"/>
      <c r="T4" s="12"/>
    </row>
    <row r="5" spans="1:23" ht="50.1" customHeight="1">
      <c r="B5" s="526"/>
      <c r="C5" s="505" t="s">
        <v>308</v>
      </c>
      <c r="D5" s="505"/>
      <c r="E5" s="505"/>
      <c r="F5" s="505"/>
      <c r="G5" s="505"/>
      <c r="H5" s="495"/>
      <c r="I5" s="496"/>
      <c r="J5" s="497"/>
      <c r="K5" s="498"/>
      <c r="L5" s="498"/>
      <c r="M5" s="497"/>
      <c r="N5" s="498"/>
      <c r="O5" s="498"/>
      <c r="P5" s="498"/>
      <c r="Q5" s="498"/>
      <c r="R5" s="65"/>
      <c r="S5" s="25"/>
    </row>
    <row r="6" spans="1:23" ht="50.1" customHeight="1">
      <c r="B6" s="526"/>
      <c r="C6" s="505" t="s">
        <v>309</v>
      </c>
      <c r="D6" s="505"/>
      <c r="E6" s="505"/>
      <c r="F6" s="505"/>
      <c r="G6" s="505"/>
      <c r="H6" s="495"/>
      <c r="I6" s="496"/>
      <c r="J6" s="497"/>
      <c r="K6" s="498"/>
      <c r="L6" s="498"/>
      <c r="M6" s="497"/>
      <c r="N6" s="498"/>
      <c r="O6" s="498"/>
      <c r="P6" s="498"/>
      <c r="Q6" s="498"/>
      <c r="R6" s="65"/>
      <c r="S6" s="25"/>
    </row>
    <row r="7" spans="1:23" ht="50.1" customHeight="1">
      <c r="B7" s="526"/>
      <c r="C7" s="505" t="s">
        <v>310</v>
      </c>
      <c r="D7" s="505"/>
      <c r="E7" s="505"/>
      <c r="F7" s="505"/>
      <c r="G7" s="505"/>
      <c r="H7" s="495"/>
      <c r="I7" s="496"/>
      <c r="J7" s="497"/>
      <c r="K7" s="498"/>
      <c r="L7" s="498"/>
      <c r="M7" s="497"/>
      <c r="N7" s="498"/>
      <c r="O7" s="498"/>
      <c r="P7" s="498"/>
      <c r="Q7" s="498"/>
      <c r="R7" s="65"/>
      <c r="S7" s="25"/>
    </row>
    <row r="8" spans="1:23" ht="50.1" customHeight="1">
      <c r="B8" s="526"/>
      <c r="C8" s="505" t="s">
        <v>311</v>
      </c>
      <c r="D8" s="505"/>
      <c r="E8" s="505"/>
      <c r="F8" s="505"/>
      <c r="G8" s="505"/>
      <c r="H8" s="495"/>
      <c r="I8" s="496"/>
      <c r="J8" s="497"/>
      <c r="K8" s="498"/>
      <c r="L8" s="498"/>
      <c r="M8" s="497"/>
      <c r="N8" s="498"/>
      <c r="O8" s="498"/>
      <c r="P8" s="498"/>
      <c r="Q8" s="498"/>
      <c r="R8" s="65"/>
      <c r="S8" s="25"/>
    </row>
    <row r="9" spans="1:23" ht="50.1" customHeight="1">
      <c r="B9" s="526"/>
      <c r="C9" s="505" t="s">
        <v>312</v>
      </c>
      <c r="D9" s="505"/>
      <c r="E9" s="505"/>
      <c r="F9" s="505"/>
      <c r="G9" s="505"/>
      <c r="H9" s="495"/>
      <c r="I9" s="496"/>
      <c r="J9" s="497"/>
      <c r="K9" s="498"/>
      <c r="L9" s="498"/>
      <c r="M9" s="497"/>
      <c r="N9" s="498"/>
      <c r="O9" s="498"/>
      <c r="P9" s="498"/>
      <c r="Q9" s="498"/>
      <c r="R9" s="65"/>
      <c r="S9" s="25"/>
    </row>
    <row r="10" spans="1:23" ht="50.1" customHeight="1">
      <c r="B10" s="526"/>
      <c r="C10" s="505" t="s">
        <v>313</v>
      </c>
      <c r="D10" s="505"/>
      <c r="E10" s="505"/>
      <c r="F10" s="505"/>
      <c r="G10" s="505"/>
      <c r="H10" s="495"/>
      <c r="I10" s="496"/>
      <c r="J10" s="497"/>
      <c r="K10" s="498"/>
      <c r="L10" s="498"/>
      <c r="M10" s="497"/>
      <c r="N10" s="498"/>
      <c r="O10" s="498"/>
      <c r="P10" s="498"/>
      <c r="Q10" s="498"/>
      <c r="R10" s="65"/>
      <c r="S10" s="25"/>
    </row>
    <row r="11" spans="1:23" ht="50.1" customHeight="1">
      <c r="B11" s="526"/>
      <c r="C11" s="505" t="s">
        <v>314</v>
      </c>
      <c r="D11" s="505"/>
      <c r="E11" s="505"/>
      <c r="F11" s="505"/>
      <c r="G11" s="505"/>
      <c r="H11" s="495"/>
      <c r="I11" s="496"/>
      <c r="J11" s="497"/>
      <c r="K11" s="498"/>
      <c r="L11" s="498"/>
      <c r="M11" s="497"/>
      <c r="N11" s="498"/>
      <c r="O11" s="498"/>
      <c r="P11" s="498"/>
      <c r="Q11" s="498"/>
      <c r="R11" s="65"/>
      <c r="S11" s="25"/>
    </row>
    <row r="12" spans="1:23" ht="50.1" customHeight="1">
      <c r="B12" s="526"/>
      <c r="C12" s="505" t="s">
        <v>315</v>
      </c>
      <c r="D12" s="505"/>
      <c r="E12" s="505"/>
      <c r="F12" s="505"/>
      <c r="G12" s="505"/>
      <c r="H12" s="495"/>
      <c r="I12" s="496"/>
      <c r="J12" s="497"/>
      <c r="K12" s="498"/>
      <c r="L12" s="498"/>
      <c r="M12" s="497"/>
      <c r="N12" s="498"/>
      <c r="O12" s="498"/>
      <c r="P12" s="498"/>
      <c r="Q12" s="498"/>
      <c r="R12" s="65"/>
      <c r="S12" s="25"/>
    </row>
    <row r="13" spans="1:23" ht="50.1" customHeight="1">
      <c r="B13" s="526"/>
      <c r="C13" s="505" t="s">
        <v>316</v>
      </c>
      <c r="D13" s="505"/>
      <c r="E13" s="505"/>
      <c r="F13" s="505"/>
      <c r="G13" s="505"/>
      <c r="H13" s="495"/>
      <c r="I13" s="496"/>
      <c r="J13" s="497"/>
      <c r="K13" s="498"/>
      <c r="L13" s="498"/>
      <c r="M13" s="497"/>
      <c r="N13" s="498"/>
      <c r="O13" s="498"/>
      <c r="P13" s="498"/>
      <c r="Q13" s="498"/>
      <c r="R13" s="65"/>
      <c r="S13" s="25"/>
    </row>
    <row r="14" spans="1:23" ht="50.1" customHeight="1">
      <c r="B14" s="526"/>
      <c r="C14" s="505" t="s">
        <v>317</v>
      </c>
      <c r="D14" s="505"/>
      <c r="E14" s="505"/>
      <c r="F14" s="505"/>
      <c r="G14" s="505"/>
      <c r="H14" s="495"/>
      <c r="I14" s="496"/>
      <c r="J14" s="497"/>
      <c r="K14" s="498"/>
      <c r="L14" s="498"/>
      <c r="M14" s="497"/>
      <c r="N14" s="498"/>
      <c r="O14" s="498"/>
      <c r="P14" s="498"/>
      <c r="Q14" s="498"/>
      <c r="R14" s="65"/>
      <c r="S14" s="25"/>
    </row>
    <row r="15" spans="1:23" ht="50.1" customHeight="1" thickBot="1">
      <c r="B15" s="527"/>
      <c r="C15" s="535" t="s">
        <v>318</v>
      </c>
      <c r="D15" s="535"/>
      <c r="E15" s="535"/>
      <c r="F15" s="535"/>
      <c r="G15" s="535"/>
      <c r="H15" s="499"/>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c r="I17" s="496"/>
      <c r="J17" s="497"/>
      <c r="K17" s="498"/>
      <c r="L17" s="498"/>
      <c r="M17" s="497"/>
      <c r="N17" s="498"/>
      <c r="O17" s="498"/>
      <c r="P17" s="498"/>
      <c r="Q17" s="498"/>
      <c r="R17" s="65"/>
      <c r="S17" s="25"/>
    </row>
    <row r="18" spans="2:19" ht="50.1" customHeight="1">
      <c r="B18" s="59"/>
      <c r="C18" s="505" t="s">
        <v>341</v>
      </c>
      <c r="D18" s="505"/>
      <c r="E18" s="505"/>
      <c r="F18" s="505"/>
      <c r="G18" s="505"/>
      <c r="H18" s="495"/>
      <c r="I18" s="496"/>
      <c r="J18" s="497"/>
      <c r="K18" s="498"/>
      <c r="L18" s="498"/>
      <c r="M18" s="497"/>
      <c r="N18" s="498"/>
      <c r="O18" s="498"/>
      <c r="P18" s="498"/>
      <c r="Q18" s="498"/>
      <c r="R18" s="65"/>
      <c r="S18" s="25"/>
    </row>
    <row r="19" spans="2:19" ht="50.1" customHeight="1">
      <c r="B19" s="59"/>
      <c r="C19" s="531" t="s">
        <v>406</v>
      </c>
      <c r="D19" s="532"/>
      <c r="E19" s="532"/>
      <c r="F19" s="532"/>
      <c r="G19" s="533"/>
      <c r="H19" s="495"/>
      <c r="I19" s="496"/>
      <c r="J19" s="497"/>
      <c r="K19" s="498"/>
      <c r="L19" s="498"/>
      <c r="M19" s="497"/>
      <c r="N19" s="498"/>
      <c r="O19" s="498"/>
      <c r="P19" s="498"/>
      <c r="Q19" s="498"/>
      <c r="R19" s="65"/>
      <c r="S19" s="25"/>
    </row>
    <row r="20" spans="2:19" ht="50.1" customHeight="1">
      <c r="B20" s="59"/>
      <c r="C20" s="505" t="s">
        <v>334</v>
      </c>
      <c r="D20" s="505"/>
      <c r="E20" s="505"/>
      <c r="F20" s="505"/>
      <c r="G20" s="505"/>
      <c r="H20" s="495"/>
      <c r="I20" s="496"/>
      <c r="J20" s="497"/>
      <c r="K20" s="498"/>
      <c r="L20" s="498"/>
      <c r="M20" s="497"/>
      <c r="N20" s="498"/>
      <c r="O20" s="498"/>
      <c r="P20" s="498"/>
      <c r="Q20" s="498"/>
      <c r="R20" s="65"/>
      <c r="S20" s="25"/>
    </row>
    <row r="21" spans="2:19" ht="50.1" customHeight="1">
      <c r="B21" s="59"/>
      <c r="C21" s="505" t="s">
        <v>338</v>
      </c>
      <c r="D21" s="505"/>
      <c r="E21" s="505"/>
      <c r="F21" s="505"/>
      <c r="G21" s="505"/>
      <c r="H21" s="495"/>
      <c r="I21" s="496"/>
      <c r="J21" s="497"/>
      <c r="K21" s="498"/>
      <c r="L21" s="498"/>
      <c r="M21" s="497"/>
      <c r="N21" s="498"/>
      <c r="O21" s="498"/>
      <c r="P21" s="498"/>
      <c r="Q21" s="498"/>
      <c r="R21" s="65"/>
      <c r="S21" s="25"/>
    </row>
    <row r="22" spans="2:19" ht="50.1" customHeight="1">
      <c r="B22" s="59"/>
      <c r="C22" s="505" t="s">
        <v>337</v>
      </c>
      <c r="D22" s="505"/>
      <c r="E22" s="505"/>
      <c r="F22" s="505"/>
      <c r="G22" s="505"/>
      <c r="H22" s="495"/>
      <c r="I22" s="496"/>
      <c r="J22" s="497"/>
      <c r="K22" s="498"/>
      <c r="L22" s="498"/>
      <c r="M22" s="497"/>
      <c r="N22" s="498"/>
      <c r="O22" s="498"/>
      <c r="P22" s="498"/>
      <c r="Q22" s="498"/>
      <c r="R22" s="65"/>
      <c r="S22" s="25"/>
    </row>
    <row r="23" spans="2:19" ht="50.1" customHeight="1">
      <c r="B23" s="59"/>
      <c r="C23" s="505" t="s">
        <v>342</v>
      </c>
      <c r="D23" s="505"/>
      <c r="E23" s="505"/>
      <c r="F23" s="505"/>
      <c r="G23" s="505"/>
      <c r="H23" s="495"/>
      <c r="I23" s="496"/>
      <c r="J23" s="497"/>
      <c r="K23" s="498"/>
      <c r="L23" s="498"/>
      <c r="M23" s="497"/>
      <c r="N23" s="498"/>
      <c r="O23" s="498"/>
      <c r="P23" s="498"/>
      <c r="Q23" s="498"/>
      <c r="R23" s="65"/>
      <c r="S23" s="25"/>
    </row>
    <row r="24" spans="2:19" ht="50.1" customHeight="1">
      <c r="B24" s="59"/>
      <c r="C24" s="505" t="s">
        <v>395</v>
      </c>
      <c r="D24" s="505"/>
      <c r="E24" s="505"/>
      <c r="F24" s="505"/>
      <c r="G24" s="505"/>
      <c r="H24" s="495"/>
      <c r="I24" s="496"/>
      <c r="J24" s="497"/>
      <c r="K24" s="498"/>
      <c r="L24" s="498"/>
      <c r="M24" s="497"/>
      <c r="N24" s="498"/>
      <c r="O24" s="498"/>
      <c r="P24" s="498"/>
      <c r="Q24" s="498"/>
      <c r="R24" s="65"/>
      <c r="S24" s="25"/>
    </row>
    <row r="25" spans="2:19" ht="50.1" customHeight="1" thickBot="1">
      <c r="B25" s="59"/>
      <c r="C25" s="517" t="s">
        <v>339</v>
      </c>
      <c r="D25" s="517"/>
      <c r="E25" s="517"/>
      <c r="F25" s="517"/>
      <c r="G25" s="517"/>
      <c r="H25" s="499"/>
      <c r="I25" s="500"/>
      <c r="J25" s="512"/>
      <c r="K25" s="513"/>
      <c r="L25" s="513"/>
      <c r="M25" s="512"/>
      <c r="N25" s="513"/>
      <c r="O25" s="513"/>
      <c r="P25" s="513"/>
      <c r="Q25" s="513"/>
      <c r="R25" s="66"/>
      <c r="S25" s="26"/>
    </row>
    <row r="26" spans="2:19" ht="50.1" customHeight="1" thickBot="1">
      <c r="B26" s="523" t="s">
        <v>320</v>
      </c>
      <c r="C26" s="524"/>
      <c r="D26" s="524"/>
      <c r="E26" s="524"/>
      <c r="F26" s="524"/>
      <c r="G26" s="524"/>
      <c r="H26" s="501"/>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c r="I28" s="496"/>
      <c r="J28" s="497"/>
      <c r="K28" s="498"/>
      <c r="L28" s="498"/>
      <c r="M28" s="497"/>
      <c r="N28" s="498"/>
      <c r="O28" s="498"/>
      <c r="P28" s="498"/>
      <c r="Q28" s="498"/>
      <c r="R28" s="65"/>
      <c r="S28" s="25"/>
    </row>
    <row r="29" spans="2:19" ht="50.1" customHeight="1">
      <c r="B29" s="59"/>
      <c r="C29" s="505" t="s">
        <v>323</v>
      </c>
      <c r="D29" s="505"/>
      <c r="E29" s="505"/>
      <c r="F29" s="505"/>
      <c r="G29" s="505"/>
      <c r="H29" s="495"/>
      <c r="I29" s="496"/>
      <c r="J29" s="497"/>
      <c r="K29" s="498"/>
      <c r="L29" s="498"/>
      <c r="M29" s="497"/>
      <c r="N29" s="498"/>
      <c r="O29" s="498"/>
      <c r="P29" s="498"/>
      <c r="Q29" s="498"/>
      <c r="R29" s="65"/>
      <c r="S29" s="25"/>
    </row>
    <row r="30" spans="2:19" ht="50.1" customHeight="1">
      <c r="B30" s="59"/>
      <c r="C30" s="505" t="s">
        <v>324</v>
      </c>
      <c r="D30" s="505"/>
      <c r="E30" s="505"/>
      <c r="F30" s="505"/>
      <c r="G30" s="505"/>
      <c r="H30" s="495"/>
      <c r="I30" s="496"/>
      <c r="J30" s="497"/>
      <c r="K30" s="498"/>
      <c r="L30" s="498"/>
      <c r="M30" s="497"/>
      <c r="N30" s="498"/>
      <c r="O30" s="498"/>
      <c r="P30" s="498"/>
      <c r="Q30" s="498"/>
      <c r="R30" s="65"/>
      <c r="S30" s="25"/>
    </row>
    <row r="31" spans="2:19" ht="50.1" customHeight="1">
      <c r="B31" s="59"/>
      <c r="C31" s="505" t="s">
        <v>325</v>
      </c>
      <c r="D31" s="505"/>
      <c r="E31" s="505"/>
      <c r="F31" s="505"/>
      <c r="G31" s="505"/>
      <c r="H31" s="495"/>
      <c r="I31" s="496"/>
      <c r="J31" s="497"/>
      <c r="K31" s="498"/>
      <c r="L31" s="498"/>
      <c r="M31" s="497"/>
      <c r="N31" s="498"/>
      <c r="O31" s="498"/>
      <c r="P31" s="498"/>
      <c r="Q31" s="498"/>
      <c r="R31" s="65"/>
      <c r="S31" s="25"/>
    </row>
    <row r="32" spans="2:19" ht="50.1" customHeight="1">
      <c r="B32" s="59"/>
      <c r="C32" s="505" t="s">
        <v>326</v>
      </c>
      <c r="D32" s="505"/>
      <c r="E32" s="505"/>
      <c r="F32" s="505"/>
      <c r="G32" s="505"/>
      <c r="H32" s="495"/>
      <c r="I32" s="496"/>
      <c r="J32" s="497"/>
      <c r="K32" s="498"/>
      <c r="L32" s="498"/>
      <c r="M32" s="497"/>
      <c r="N32" s="498"/>
      <c r="O32" s="498"/>
      <c r="P32" s="498"/>
      <c r="Q32" s="498"/>
      <c r="R32" s="65"/>
      <c r="S32" s="25"/>
    </row>
    <row r="33" spans="2:19" ht="50.1" customHeight="1">
      <c r="B33" s="59"/>
      <c r="C33" s="505" t="s">
        <v>327</v>
      </c>
      <c r="D33" s="505"/>
      <c r="E33" s="505"/>
      <c r="F33" s="505"/>
      <c r="G33" s="505"/>
      <c r="H33" s="495"/>
      <c r="I33" s="496"/>
      <c r="J33" s="497"/>
      <c r="K33" s="498"/>
      <c r="L33" s="498"/>
      <c r="M33" s="497"/>
      <c r="N33" s="498"/>
      <c r="O33" s="498"/>
      <c r="P33" s="498"/>
      <c r="Q33" s="498"/>
      <c r="R33" s="65"/>
      <c r="S33" s="25"/>
    </row>
    <row r="34" spans="2:19" ht="50.1" customHeight="1">
      <c r="B34" s="59"/>
      <c r="C34" s="505" t="s">
        <v>328</v>
      </c>
      <c r="D34" s="505"/>
      <c r="E34" s="505"/>
      <c r="F34" s="505"/>
      <c r="G34" s="505"/>
      <c r="H34" s="495"/>
      <c r="I34" s="496"/>
      <c r="J34" s="497"/>
      <c r="K34" s="498"/>
      <c r="L34" s="498"/>
      <c r="M34" s="497"/>
      <c r="N34" s="498"/>
      <c r="O34" s="498"/>
      <c r="P34" s="498"/>
      <c r="Q34" s="498"/>
      <c r="R34" s="65"/>
      <c r="S34" s="25"/>
    </row>
    <row r="35" spans="2:19" ht="50.1" customHeight="1">
      <c r="B35" s="59"/>
      <c r="C35" s="505" t="s">
        <v>329</v>
      </c>
      <c r="D35" s="505"/>
      <c r="E35" s="505"/>
      <c r="F35" s="505"/>
      <c r="G35" s="505"/>
      <c r="H35" s="495"/>
      <c r="I35" s="496"/>
      <c r="J35" s="497"/>
      <c r="K35" s="498"/>
      <c r="L35" s="498"/>
      <c r="M35" s="497"/>
      <c r="N35" s="498"/>
      <c r="O35" s="498"/>
      <c r="P35" s="498"/>
      <c r="Q35" s="498"/>
      <c r="R35" s="65"/>
      <c r="S35" s="25"/>
    </row>
    <row r="36" spans="2:19" ht="50.1" customHeight="1">
      <c r="B36" s="59"/>
      <c r="C36" s="505" t="s">
        <v>331</v>
      </c>
      <c r="D36" s="505"/>
      <c r="E36" s="505"/>
      <c r="F36" s="505"/>
      <c r="G36" s="505"/>
      <c r="H36" s="495"/>
      <c r="I36" s="496"/>
      <c r="J36" s="497"/>
      <c r="K36" s="498"/>
      <c r="L36" s="498"/>
      <c r="M36" s="497"/>
      <c r="N36" s="498"/>
      <c r="O36" s="498"/>
      <c r="P36" s="498"/>
      <c r="Q36" s="498"/>
      <c r="R36" s="65"/>
      <c r="S36" s="25"/>
    </row>
    <row r="37" spans="2:19" ht="50.1" customHeight="1" thickBot="1">
      <c r="B37" s="59"/>
      <c r="C37" s="517" t="s">
        <v>330</v>
      </c>
      <c r="D37" s="517"/>
      <c r="E37" s="517"/>
      <c r="F37" s="517"/>
      <c r="G37" s="517"/>
      <c r="H37" s="495"/>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c r="I39" s="496"/>
      <c r="J39" s="497"/>
      <c r="K39" s="498"/>
      <c r="L39" s="498"/>
      <c r="M39" s="497"/>
      <c r="N39" s="498"/>
      <c r="O39" s="498"/>
      <c r="P39" s="498"/>
      <c r="Q39" s="498"/>
      <c r="R39" s="65"/>
      <c r="S39" s="25"/>
    </row>
    <row r="40" spans="2:19" ht="50.1" customHeight="1">
      <c r="B40" s="503"/>
      <c r="C40" s="505" t="s">
        <v>335</v>
      </c>
      <c r="D40" s="505"/>
      <c r="E40" s="505"/>
      <c r="F40" s="505"/>
      <c r="G40" s="505"/>
      <c r="H40" s="495"/>
      <c r="I40" s="496"/>
      <c r="J40" s="497"/>
      <c r="K40" s="498"/>
      <c r="L40" s="498"/>
      <c r="M40" s="497"/>
      <c r="N40" s="498"/>
      <c r="O40" s="498"/>
      <c r="P40" s="498"/>
      <c r="Q40" s="498"/>
      <c r="R40" s="65"/>
      <c r="S40" s="25"/>
    </row>
    <row r="41" spans="2:19" ht="50.1" customHeight="1" thickBot="1">
      <c r="B41" s="503"/>
      <c r="C41" s="517" t="s">
        <v>336</v>
      </c>
      <c r="D41" s="517"/>
      <c r="E41" s="517"/>
      <c r="F41" s="517"/>
      <c r="G41" s="517"/>
      <c r="H41" s="499"/>
      <c r="I41" s="500"/>
      <c r="J41" s="512"/>
      <c r="K41" s="513"/>
      <c r="L41" s="513"/>
      <c r="M41" s="512"/>
      <c r="N41" s="513"/>
      <c r="O41" s="513"/>
      <c r="P41" s="513"/>
      <c r="Q41" s="513"/>
      <c r="R41" s="66"/>
      <c r="S41" s="26"/>
    </row>
    <row r="42" spans="2:19" ht="50.1" customHeight="1" thickBot="1">
      <c r="B42" s="518" t="s">
        <v>343</v>
      </c>
      <c r="C42" s="519"/>
      <c r="D42" s="519"/>
      <c r="E42" s="519"/>
      <c r="F42" s="519"/>
      <c r="G42" s="520"/>
      <c r="H42" s="501"/>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c r="I44" s="496"/>
      <c r="J44" s="497"/>
      <c r="K44" s="498"/>
      <c r="L44" s="498"/>
      <c r="M44" s="497"/>
      <c r="N44" s="498"/>
      <c r="O44" s="498"/>
      <c r="P44" s="498"/>
      <c r="Q44" s="498"/>
      <c r="R44" s="65"/>
      <c r="S44" s="25"/>
    </row>
    <row r="45" spans="2:19" ht="50.1" customHeight="1">
      <c r="B45" s="503"/>
      <c r="C45" s="505" t="s">
        <v>346</v>
      </c>
      <c r="D45" s="505"/>
      <c r="E45" s="505"/>
      <c r="F45" s="505"/>
      <c r="G45" s="505"/>
      <c r="H45" s="495"/>
      <c r="I45" s="496"/>
      <c r="J45" s="497"/>
      <c r="K45" s="498"/>
      <c r="L45" s="498"/>
      <c r="M45" s="497"/>
      <c r="N45" s="498"/>
      <c r="O45" s="498"/>
      <c r="P45" s="498"/>
      <c r="Q45" s="498"/>
      <c r="R45" s="65"/>
      <c r="S45" s="25"/>
    </row>
    <row r="46" spans="2:19" ht="50.1" customHeight="1" thickBot="1">
      <c r="B46" s="503"/>
      <c r="C46" s="514" t="s">
        <v>402</v>
      </c>
      <c r="D46" s="514"/>
      <c r="E46" s="514"/>
      <c r="F46" s="514"/>
      <c r="G46" s="514"/>
      <c r="H46" s="495"/>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2359</v>
      </c>
      <c r="I48" s="496"/>
      <c r="J48" s="497" t="s">
        <v>2606</v>
      </c>
      <c r="K48" s="498"/>
      <c r="L48" s="498"/>
      <c r="M48" s="497" t="s">
        <v>2607</v>
      </c>
      <c r="N48" s="498"/>
      <c r="O48" s="498"/>
      <c r="P48" s="498"/>
      <c r="Q48" s="498"/>
      <c r="R48" s="65" t="s">
        <v>2569</v>
      </c>
      <c r="S48" s="25"/>
    </row>
    <row r="49" spans="2:19" ht="50.1" customHeight="1">
      <c r="B49" s="503"/>
      <c r="C49" s="505" t="s">
        <v>409</v>
      </c>
      <c r="D49" s="505"/>
      <c r="E49" s="505"/>
      <c r="F49" s="505"/>
      <c r="G49" s="505"/>
      <c r="H49" s="495"/>
      <c r="I49" s="496"/>
      <c r="J49" s="497"/>
      <c r="K49" s="498"/>
      <c r="L49" s="498"/>
      <c r="M49" s="497"/>
      <c r="N49" s="498"/>
      <c r="O49" s="498"/>
      <c r="P49" s="498"/>
      <c r="Q49" s="498"/>
      <c r="R49" s="65"/>
      <c r="S49" s="25"/>
    </row>
    <row r="50" spans="2:19" ht="50.1" customHeight="1" thickBot="1">
      <c r="B50" s="504"/>
      <c r="C50" s="535" t="s">
        <v>410</v>
      </c>
      <c r="D50" s="535"/>
      <c r="E50" s="535"/>
      <c r="F50" s="535"/>
      <c r="G50" s="535"/>
      <c r="H50" s="499"/>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topLeftCell="A4" zoomScaleNormal="85" zoomScaleSheetLayoutView="100" workbookViewId="0">
      <selection activeCell="P8" sqref="P8:U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2563</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c r="Q7" s="548"/>
      <c r="R7" s="548"/>
      <c r="S7" s="548"/>
      <c r="T7" s="548"/>
      <c r="U7" s="549"/>
      <c r="V7" s="590"/>
      <c r="W7" s="590"/>
      <c r="X7" s="590"/>
      <c r="Y7" s="590"/>
      <c r="Z7" s="590"/>
      <c r="AA7" s="590"/>
      <c r="AB7" s="588"/>
      <c r="AC7" s="589"/>
      <c r="AD7" s="589"/>
      <c r="AE7" s="588"/>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c r="Q8" s="551"/>
      <c r="R8" s="551"/>
      <c r="S8" s="551"/>
      <c r="T8" s="551"/>
      <c r="U8" s="552"/>
      <c r="V8" s="546"/>
      <c r="W8" s="546"/>
      <c r="X8" s="546"/>
      <c r="Y8" s="546"/>
      <c r="Z8" s="546"/>
      <c r="AA8" s="546"/>
      <c r="AB8" s="555"/>
      <c r="AC8" s="556"/>
      <c r="AD8" s="556"/>
      <c r="AE8" s="555"/>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c r="Q9" s="551"/>
      <c r="R9" s="551"/>
      <c r="S9" s="551"/>
      <c r="T9" s="551"/>
      <c r="U9" s="552"/>
      <c r="V9" s="546"/>
      <c r="W9" s="546"/>
      <c r="X9" s="546"/>
      <c r="Y9" s="546"/>
      <c r="Z9" s="546"/>
      <c r="AA9" s="546"/>
      <c r="AB9" s="555"/>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c r="Q10" s="551"/>
      <c r="R10" s="551"/>
      <c r="S10" s="551"/>
      <c r="T10" s="551"/>
      <c r="U10" s="552"/>
      <c r="V10" s="546"/>
      <c r="W10" s="546"/>
      <c r="X10" s="546"/>
      <c r="Y10" s="546"/>
      <c r="Z10" s="546"/>
      <c r="AA10" s="546"/>
      <c r="AB10" s="555"/>
      <c r="AC10" s="556"/>
      <c r="AD10" s="556"/>
      <c r="AE10" s="555"/>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c r="Q12" s="551"/>
      <c r="R12" s="551"/>
      <c r="S12" s="551"/>
      <c r="T12" s="551"/>
      <c r="U12" s="552"/>
      <c r="V12" s="546"/>
      <c r="W12" s="546"/>
      <c r="X12" s="546"/>
      <c r="Y12" s="546"/>
      <c r="Z12" s="546"/>
      <c r="AA12" s="546"/>
      <c r="AB12" s="555"/>
      <c r="AC12" s="556"/>
      <c r="AD12" s="556"/>
      <c r="AE12" s="555"/>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c r="Q14" s="551"/>
      <c r="R14" s="551"/>
      <c r="S14" s="551"/>
      <c r="T14" s="551"/>
      <c r="U14" s="552"/>
      <c r="V14" s="546"/>
      <c r="W14" s="546"/>
      <c r="X14" s="546"/>
      <c r="Y14" s="546"/>
      <c r="Z14" s="546"/>
      <c r="AA14" s="546"/>
      <c r="AB14" s="555"/>
      <c r="AC14" s="556"/>
      <c r="AD14" s="556"/>
      <c r="AE14" s="555"/>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c r="Q15" s="538"/>
      <c r="R15" s="538"/>
      <c r="S15" s="538"/>
      <c r="T15" s="538"/>
      <c r="U15" s="539"/>
      <c r="V15" s="540"/>
      <c r="W15" s="540"/>
      <c r="X15" s="540"/>
      <c r="Y15" s="540"/>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c r="Q17" s="548"/>
      <c r="R17" s="548"/>
      <c r="S17" s="548"/>
      <c r="T17" s="548"/>
      <c r="U17" s="549"/>
      <c r="V17" s="590"/>
      <c r="W17" s="590"/>
      <c r="X17" s="590"/>
      <c r="Y17" s="590"/>
      <c r="Z17" s="590"/>
      <c r="AA17" s="590"/>
      <c r="AB17" s="588"/>
      <c r="AC17" s="589"/>
      <c r="AD17" s="589"/>
      <c r="AE17" s="588"/>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c r="Q18" s="551"/>
      <c r="R18" s="551"/>
      <c r="S18" s="551"/>
      <c r="T18" s="551"/>
      <c r="U18" s="552"/>
      <c r="V18" s="546"/>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c r="Q19" s="551"/>
      <c r="R19" s="551"/>
      <c r="S19" s="551"/>
      <c r="T19" s="551"/>
      <c r="U19" s="552"/>
      <c r="V19" s="546"/>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c r="Q20" s="551"/>
      <c r="R20" s="551"/>
      <c r="S20" s="551"/>
      <c r="T20" s="551"/>
      <c r="U20" s="552"/>
      <c r="V20" s="546"/>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c r="Q21" s="551"/>
      <c r="R21" s="551"/>
      <c r="S21" s="551"/>
      <c r="T21" s="551"/>
      <c r="U21" s="552"/>
      <c r="V21" s="546"/>
      <c r="W21" s="546"/>
      <c r="X21" s="546"/>
      <c r="Y21" s="546"/>
      <c r="Z21" s="546"/>
      <c r="AA21" s="546"/>
      <c r="AB21" s="555"/>
      <c r="AC21" s="556"/>
      <c r="AD21" s="556"/>
      <c r="AE21" s="555"/>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c r="Q22" s="551"/>
      <c r="R22" s="551"/>
      <c r="S22" s="551"/>
      <c r="T22" s="551"/>
      <c r="U22" s="552"/>
      <c r="V22" s="546"/>
      <c r="W22" s="546"/>
      <c r="X22" s="546"/>
      <c r="Y22" s="546"/>
      <c r="Z22" s="546"/>
      <c r="AA22" s="546"/>
      <c r="AB22" s="555"/>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c r="Q23" s="551"/>
      <c r="R23" s="551"/>
      <c r="S23" s="551"/>
      <c r="T23" s="551"/>
      <c r="U23" s="552"/>
      <c r="V23" s="546"/>
      <c r="W23" s="546"/>
      <c r="X23" s="546"/>
      <c r="Y23" s="546"/>
      <c r="Z23" s="546"/>
      <c r="AA23" s="546"/>
      <c r="AB23" s="555"/>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c r="Q24" s="551"/>
      <c r="R24" s="551"/>
      <c r="S24" s="551"/>
      <c r="T24" s="551"/>
      <c r="U24" s="552"/>
      <c r="V24" s="546"/>
      <c r="W24" s="546"/>
      <c r="X24" s="546"/>
      <c r="Y24" s="546"/>
      <c r="Z24" s="546"/>
      <c r="AA24" s="546"/>
      <c r="AB24" s="555"/>
      <c r="AC24" s="556"/>
      <c r="AD24" s="556"/>
      <c r="AE24" s="555"/>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c r="Q25" s="551"/>
      <c r="R25" s="551"/>
      <c r="S25" s="551"/>
      <c r="T25" s="551"/>
      <c r="U25" s="552"/>
      <c r="V25" s="546"/>
      <c r="W25" s="546"/>
      <c r="X25" s="546"/>
      <c r="Y25" s="546"/>
      <c r="Z25" s="546"/>
      <c r="AA25" s="546"/>
      <c r="AB25" s="555"/>
      <c r="AC25" s="556"/>
      <c r="AD25" s="556"/>
      <c r="AE25" s="555"/>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c r="Q26" s="558"/>
      <c r="R26" s="558"/>
      <c r="S26" s="558"/>
      <c r="T26" s="558"/>
      <c r="U26" s="559"/>
      <c r="V26" s="591"/>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c r="Q28" s="548"/>
      <c r="R28" s="548"/>
      <c r="S28" s="548"/>
      <c r="T28" s="548"/>
      <c r="U28" s="549"/>
      <c r="V28" s="590"/>
      <c r="W28" s="590"/>
      <c r="X28" s="590"/>
      <c r="Y28" s="590"/>
      <c r="Z28" s="590"/>
      <c r="AA28" s="590"/>
      <c r="AB28" s="588"/>
      <c r="AC28" s="589"/>
      <c r="AD28" s="589"/>
      <c r="AE28" s="588"/>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c r="Q31" s="551"/>
      <c r="R31" s="551"/>
      <c r="S31" s="551"/>
      <c r="T31" s="551"/>
      <c r="U31" s="552"/>
      <c r="V31" s="546"/>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c r="Q32" s="558"/>
      <c r="R32" s="558"/>
      <c r="S32" s="558"/>
      <c r="T32" s="558"/>
      <c r="U32" s="559"/>
      <c r="V32" s="591"/>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c r="Q34" s="548"/>
      <c r="R34" s="548"/>
      <c r="S34" s="548"/>
      <c r="T34" s="548"/>
      <c r="U34" s="549"/>
      <c r="V34" s="590"/>
      <c r="W34" s="590"/>
      <c r="X34" s="590"/>
      <c r="Y34" s="590"/>
      <c r="Z34" s="590"/>
      <c r="AA34" s="590"/>
      <c r="AB34" s="588"/>
      <c r="AC34" s="589"/>
      <c r="AD34" s="589"/>
      <c r="AE34" s="588"/>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c r="Q36" s="558"/>
      <c r="R36" s="558"/>
      <c r="S36" s="558"/>
      <c r="T36" s="558"/>
      <c r="U36" s="559"/>
      <c r="V36" s="591"/>
      <c r="W36" s="591"/>
      <c r="X36" s="591"/>
      <c r="Y36" s="591"/>
      <c r="Z36" s="591"/>
      <c r="AA36" s="591"/>
      <c r="AB36" s="594"/>
      <c r="AC36" s="595"/>
      <c r="AD36" s="595"/>
      <c r="AE36" s="594"/>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asuka2020a</cp:lastModifiedBy>
  <cp:lastPrinted>2024-12-05T01:23:49Z</cp:lastPrinted>
  <dcterms:created xsi:type="dcterms:W3CDTF">2020-12-23T05:28:24Z</dcterms:created>
  <dcterms:modified xsi:type="dcterms:W3CDTF">2024-12-05T01:27:12Z</dcterms:modified>
</cp:coreProperties>
</file>