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yoku005\Desktop\R7.現況報告\美空\"/>
    </mc:Choice>
  </mc:AlternateContent>
  <xr:revisionPtr revIDLastSave="0" documentId="13_ncr:1_{FEACDC39-5292-4D37-B4C1-954221BD7F8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855" yWindow="270" windowWidth="17910" windowHeight="1521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<sst xmlns="http://schemas.openxmlformats.org/spreadsheetml/2006/main" count="3060" uniqueCount="2611">
  <si>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</si>
  <si>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</si>
  <si>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</si>
  <si>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</si>
  <si>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</si>
  <si>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</si>
  <si>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</si>
  <si>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</si>
  <si>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</si>
  <si>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</si>
  <si>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</si>
  <si>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</si>
  <si>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</si>
  <si>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</si>
  <si>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</si>
  <si>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</si>
  <si>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</si>
  <si>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</si>
  <si>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</si>
  <si>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</si>
  <si>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</si>
  <si>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</si>
  <si>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</si>
  <si>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</si>
  <si>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</si>
  <si>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</si>
  <si>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</si>
  <si>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</si>
  <si>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</si>
  <si>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</si>
  <si>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</si>
  <si>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</si>
  <si>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</si>
  <si>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</si>
  <si>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</si>
  <si>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</si>
  <si>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</si>
  <si>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</si>
  <si>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</si>
  <si>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</si>
  <si>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</si>
  <si>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</si>
  <si>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</si>
  <si>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</si>
  <si>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</si>
  <si>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</si>
  <si>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</si>
  <si>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</si>
  <si>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</si>
  <si>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</si>
  <si>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</si>
  <si>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</si>
  <si>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</si>
  <si>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</si>
  <si>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</si>
  <si>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</si>
  <si>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</si>
  <si>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</si>
  <si>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</si>
  <si>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</si>
  <si>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</si>
  <si>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</si>
  <si>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</si>
  <si>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</si>
  <si>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</si>
  <si>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</si>
  <si>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</si>
  <si>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</si>
  <si>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</si>
  <si>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</si>
  <si>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</si>
  <si>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</si>
  <si>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</si>
  <si>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</si>
  <si>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</si>
  <si>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</si>
  <si>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</si>
  <si>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</si>
  <si>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</si>
  <si>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</si>
  <si>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</si>
  <si>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</si>
  <si>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</si>
  <si>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</si>
  <si>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</si>
  <si>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</si>
  <si>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</si>
  <si>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</si>
  <si>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</si>
  <si>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</si>
  <si>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</si>
  <si>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</si>
  <si>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</si>
  <si>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</si>
  <si>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</si>
  <si>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</si>
  <si>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</si>
  <si>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</si>
  <si>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</si>
  <si>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</si>
  <si>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</si>
  <si>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</si>
  <si>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</si>
  <si>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</si>
  <si>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</si>
  <si>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</si>
  <si>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</si>
  <si>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</si>
  <si>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</si>
  <si>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</si>
  <si>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</si>
  <si>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</si>
  <si>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</si>
  <si>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</si>
  <si>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</si>
  <si>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</si>
  <si>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</si>
  <si>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</si>
  <si>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</si>
  <si>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</si>
  <si>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</si>
  <si>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</si>
  <si>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</si>
  <si>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</si>
  <si>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</si>
  <si>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</si>
  <si>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</si>
  <si>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</si>
  <si>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</si>
  <si>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</si>
  <si>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</si>
  <si>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</si>
  <si>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</si>
  <si>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</si>
  <si>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</si>
  <si>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</si>
  <si>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</si>
  <si>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</si>
  <si>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</si>
  <si>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</si>
  <si>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</si>
  <si>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</si>
  <si>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</si>
  <si>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</si>
  <si>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</si>
  <si>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</si>
  <si>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</si>
  <si>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</si>
  <si>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</si>
  <si>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</si>
  <si>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</si>
  <si>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</si>
  <si>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</si>
  <si>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</si>
  <si>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</si>
  <si>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</si>
  <si>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</si>
  <si>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</si>
  <si>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</si>
  <si>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</si>
  <si>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</si>
  <si>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</si>
  <si>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</si>
  <si>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</si>
  <si>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</si>
  <si>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</si>
  <si>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</si>
  <si>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</si>
  <si>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</si>
  <si>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</si>
  <si>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</si>
  <si>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</si>
  <si>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</si>
  <si>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</si>
  <si>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</si>
  <si>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</si>
  <si>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</si>
  <si>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</si>
  <si>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</si>
  <si>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</si>
  <si>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</si>
  <si>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</si>
  <si>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</si>
  <si>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</si>
  <si>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</si>
  <si>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</si>
  <si>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</si>
  <si>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</si>
  <si>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</si>
  <si>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</si>
  <si>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</si>
  <si>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</si>
  <si>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</si>
  <si>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</si>
  <si>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</si>
  <si>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</si>
  <si>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</si>
  <si>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</si>
  <si>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</si>
  <si>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</si>
  <si>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</si>
  <si>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</si>
  <si>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</si>
  <si>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</si>
  <si>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</si>
  <si>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</si>
  <si>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</si>
  <si>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</si>
  <si>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</si>
  <si>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</si>
  <si>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</si>
  <si>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</si>
  <si>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</si>
  <si>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</si>
  <si>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</si>
  <si>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</si>
  <si>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</si>
  <si>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</si>
  <si>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</si>
  <si>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</si>
  <si>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</si>
  <si>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</si>
  <si>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</si>
  <si>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</si>
  <si>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</si>
  <si>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</si>
  <si>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</si>
  <si>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</si>
  <si>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</si>
  <si>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</si>
  <si>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</si>
  <si>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</si>
  <si>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</si>
  <si>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</si>
  <si>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</si>
  <si>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</si>
  <si>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</si>
  <si>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</si>
  <si>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</si>
  <si>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</si>
  <si>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</si>
  <si>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</si>
  <si>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</si>
  <si>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</si>
  <si>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</si>
  <si>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</si>
  <si>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</si>
  <si>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</si>
  <si>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</si>
  <si>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</si>
  <si>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</si>
  <si>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</si>
  <si>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</si>
  <si>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</si>
  <si>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</si>
  <si>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</si>
  <si>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</si>
  <si>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</si>
  <si>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</si>
  <si>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</si>
  <si>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</si>
  <si>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</si>
  <si>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</si>
  <si>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</si>
  <si>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</si>
  <si>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</si>
  <si>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</si>
  <si>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</si>
  <si>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</si>
  <si>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</si>
  <si>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</si>
  <si>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</si>
  <si>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</si>
  <si>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</si>
  <si>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</si>
  <si>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</si>
  <si>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</si>
  <si>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</si>
  <si>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</si>
  <si>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</si>
  <si>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</si>
  <si>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</si>
  <si>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</si>
  <si>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</si>
  <si>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</si>
  <si>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</si>
  <si>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</si>
  <si>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</si>
  <si>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</si>
  <si>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</si>
  <si>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</si>
  <si>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</si>
  <si>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</si>
  <si>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</si>
  <si>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</si>
  <si>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</si>
  <si>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</si>
  <si>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</si>
  <si>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</si>
  <si>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</si>
  <si>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</si>
  <si>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</si>
  <si>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</si>
  <si>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</si>
  <si>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</si>
  <si>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</si>
  <si>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</si>
  <si>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</si>
  <si>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</si>
  <si>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</si>
  <si>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</si>
  <si>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</si>
  <si>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</si>
  <si>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</si>
  <si>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</si>
  <si>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</si>
  <si>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</si>
  <si>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</si>
  <si>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</si>
  <si>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</si>
  <si>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</si>
  <si>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</si>
  <si>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</si>
  <si>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</si>
  <si>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</si>
  <si>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</si>
  <si>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</si>
  <si>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</si>
  <si>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</si>
  <si>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</si>
  <si>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</si>
  <si>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</si>
  <si>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</si>
  <si>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</si>
  <si>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</si>
  <si>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</si>
  <si>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</si>
  <si>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</si>
  <si>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</si>
  <si>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</si>
  <si>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</si>
  <si>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</si>
  <si>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</si>
  <si>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</si>
  <si>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</si>
  <si>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</si>
  <si>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</si>
  <si>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</si>
  <si>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</si>
  <si>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</si>
  <si>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</si>
  <si>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</si>
  <si>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</si>
  <si>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</si>
  <si>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</si>
  <si>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</si>
  <si>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</si>
  <si>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</si>
  <si>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</si>
  <si>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</si>
  <si>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</si>
  <si>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</si>
  <si>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</si>
  <si>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</si>
  <si>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</si>
  <si>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</si>
  <si>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</si>
  <si>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</si>
  <si>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</si>
  <si>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</si>
  <si>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</si>
  <si>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</si>
  <si>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</si>
  <si>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</si>
  <si>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</si>
  <si>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</si>
  <si>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</si>
  <si>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</si>
  <si>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</si>
  <si>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</si>
  <si>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</si>
  <si>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</si>
  <si>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</si>
  <si>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</si>
  <si>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</si>
  <si>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</si>
  <si>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</si>
  <si>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</si>
  <si>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</si>
  <si>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</si>
  <si>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</si>
  <si>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</si>
  <si>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</si>
  <si>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</si>
  <si>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</si>
  <si>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</si>
  <si>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</si>
  <si>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</si>
  <si>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</si>
  <si>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</si>
  <si>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</si>
  <si>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</si>
  <si>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</si>
  <si>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</si>
  <si>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</si>
  <si>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</si>
  <si>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</si>
  <si>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</si>
  <si>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</si>
  <si>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</si>
  <si>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</si>
  <si>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</si>
  <si>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</si>
  <si>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</si>
  <si>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</si>
  <si>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</si>
  <si>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</si>
  <si>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</si>
  <si>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</si>
  <si>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</si>
  <si>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</si>
  <si>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</si>
  <si>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</si>
  <si>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</si>
  <si>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</si>
  <si>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</si>
  <si>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</si>
  <si>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</si>
  <si>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</si>
  <si>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</si>
  <si>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</si>
  <si>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</si>
  <si>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</si>
  <si>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</si>
  <si>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</si>
  <si>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</si>
  <si>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</si>
  <si>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</si>
  <si>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</si>
  <si>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</si>
  <si>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</si>
  <si>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</si>
  <si>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</si>
  <si>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</si>
  <si>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</si>
  <si>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</si>
  <si>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</si>
  <si>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</si>
  <si>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</si>
  <si>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</si>
  <si>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</si>
  <si>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</si>
  <si>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</si>
  <si>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</si>
  <si>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</si>
  <si>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</si>
  <si>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</si>
  <si>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</si>
  <si>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</si>
  <si>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</si>
  <si>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</si>
  <si>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</si>
  <si>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</si>
  <si>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</si>
  <si>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</si>
  <si>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</si>
  <si>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</si>
  <si>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</si>
  <si>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</si>
  <si>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</si>
  <si>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</si>
  <si>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</si>
  <si>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</si>
  <si>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</si>
  <si>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</si>
  <si>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</si>
  <si>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</si>
  <si>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</si>
  <si>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</si>
  <si>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</si>
  <si>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</si>
  <si>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</si>
  <si>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</si>
  <si>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</si>
  <si>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</si>
  <si>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</si>
  <si>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</si>
  <si>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</si>
  <si>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</si>
  <si>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</si>
  <si>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</si>
  <si>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</si>
  <si>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</si>
  <si>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</si>
  <si>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</si>
  <si>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</si>
  <si>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</si>
  <si>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</si>
  <si>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</si>
  <si>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</si>
  <si>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</si>
  <si>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</si>
  <si>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</si>
  <si>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</si>
  <si>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</si>
  <si>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</si>
  <si>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</si>
  <si>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</si>
  <si>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</si>
  <si>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</si>
  <si>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</si>
  <si>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</si>
  <si>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</si>
  <si>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</si>
  <si>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</si>
  <si>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</si>
  <si>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</si>
  <si>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</si>
  <si>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</si>
  <si>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</si>
  <si>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</si>
  <si>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</si>
  <si>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</si>
  <si>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</si>
  <si>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</si>
  <si>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</si>
  <si>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</si>
  <si>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</si>
  <si>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</si>
  <si>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</si>
  <si>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</si>
  <si>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</si>
  <si>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</si>
  <si>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</si>
  <si>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</si>
  <si>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</si>
  <si>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</si>
  <si>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</si>
  <si>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</si>
  <si>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</si>
  <si>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</si>
  <si>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</si>
  <si>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</si>
  <si>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</si>
  <si>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</si>
  <si>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</si>
  <si>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</si>
  <si>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</si>
  <si>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</si>
  <si>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</si>
  <si>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</si>
  <si>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</si>
  <si>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</si>
  <si>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</si>
  <si>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</si>
  <si>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</si>
  <si>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</si>
  <si>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</si>
  <si>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</si>
  <si>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</si>
  <si>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</si>
  <si>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</si>
  <si>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</si>
  <si>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</si>
  <si>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</si>
  <si>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</si>
  <si>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</si>
  <si>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</si>
  <si>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</si>
  <si>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</si>
  <si>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</si>
  <si>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</si>
  <si>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</si>
  <si>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</si>
  <si>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</si>
  <si>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</si>
  <si>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</si>
  <si>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</si>
  <si>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</si>
  <si>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</si>
  <si>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</si>
  <si>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</si>
  <si>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</si>
  <si>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</si>
  <si>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</si>
  <si>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</si>
  <si>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</si>
  <si>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</si>
  <si>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</si>
  <si>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</si>
  <si>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</si>
  <si>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</si>
  <si>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</si>
  <si>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</si>
  <si>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</si>
  <si>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</si>
  <si>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</si>
  <si>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</si>
  <si>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</si>
  <si>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</si>
  <si>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</si>
  <si>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</si>
  <si>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</si>
  <si>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</si>
  <si>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</si>
  <si>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</si>
  <si>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</si>
  <si>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</si>
  <si>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</si>
  <si>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</si>
  <si>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</si>
  <si>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</si>
  <si>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</si>
  <si>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</si>
  <si>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</si>
  <si>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</si>
  <si>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</si>
  <si>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</si>
  <si>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</si>
  <si>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</si>
  <si>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</si>
  <si>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</si>
  <si>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</si>
  <si>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</si>
  <si>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</si>
  <si>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</si>
  <si>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</si>
  <si>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</si>
  <si>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</si>
  <si>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</si>
  <si>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</si>
  <si>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</si>
  <si>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</si>
  <si>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</si>
  <si>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</si>
  <si>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</si>
  <si>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</si>
  <si>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</si>
  <si>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</si>
  <si>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</si>
  <si>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</si>
  <si>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</si>
  <si>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</si>
  <si>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</si>
  <si>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</si>
  <si>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</si>
  <si>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</si>
  <si>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</si>
  <si>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</si>
  <si>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</si>
  <si>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</si>
  <si>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</si>
  <si>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</si>
  <si>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</si>
  <si>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</si>
  <si>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</si>
  <si>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</si>
  <si>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</si>
  <si>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</si>
  <si>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</si>
  <si>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</si>
  <si>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</si>
  <si>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</si>
  <si>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</si>
  <si>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</si>
  <si>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</si>
  <si>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</si>
  <si>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</si>
  <si>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</si>
  <si>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</si>
  <si>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</si>
  <si>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</si>
  <si>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</si>
  <si>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</si>
  <si>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</si>
  <si>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</si>
  <si>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</si>
  <si>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</si>
  <si>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</si>
  <si>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</si>
  <si>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</si>
  <si>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</si>
  <si>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</si>
  <si>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</si>
  <si>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</si>
  <si>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</si>
  <si>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</si>
  <si>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</si>
  <si>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</si>
  <si>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</si>
  <si>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</si>
  <si>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</si>
  <si>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</si>
  <si>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</si>
  <si>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</si>
  <si>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</si>
  <si>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</si>
  <si>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</si>
  <si>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</si>
  <si>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</si>
  <si>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</si>
  <si>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</si>
  <si>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</si>
  <si>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</si>
  <si>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</si>
  <si>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</si>
  <si>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</si>
  <si>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</si>
  <si>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</si>
  <si>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</si>
  <si>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</si>
  <si>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</si>
  <si>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</si>
  <si>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</si>
  <si>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</si>
  <si>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</si>
  <si>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</si>
  <si>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</si>
  <si>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</si>
  <si>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</si>
  <si>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</si>
  <si>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</si>
  <si>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</si>
  <si>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</si>
  <si>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</si>
  <si>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</si>
  <si>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</si>
  <si>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</si>
  <si>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</si>
  <si>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</si>
  <si>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</si>
  <si>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</si>
  <si>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</si>
  <si>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</si>
  <si>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</si>
  <si>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</si>
  <si>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</si>
  <si>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</si>
  <si>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</si>
  <si>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</si>
  <si>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</si>
  <si>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</si>
  <si>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</si>
  <si>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</si>
  <si>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</si>
  <si>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</si>
  <si>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</si>
  <si>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</si>
  <si>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</si>
  <si>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</si>
  <si>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</si>
  <si>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</si>
  <si>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</si>
  <si>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</si>
  <si>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</si>
  <si>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</si>
  <si>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</si>
  <si>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</si>
  <si>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</si>
  <si>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</si>
  <si>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</si>
  <si>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</si>
  <si>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</si>
  <si>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</si>
  <si>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</si>
  <si>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</si>
  <si>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</si>
  <si>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</si>
  <si>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</si>
  <si>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</si>
  <si>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</si>
  <si>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</si>
  <si>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</si>
  <si>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</si>
  <si>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</si>
  <si>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</si>
  <si>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</si>
  <si>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</si>
  <si>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</si>
  <si>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</si>
  <si>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</si>
  <si>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</si>
  <si>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</si>
  <si>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</si>
  <si>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</si>
  <si>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</si>
  <si>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</si>
  <si>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</si>
  <si>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</si>
  <si>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</si>
  <si>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</si>
  <si>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</si>
  <si>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</si>
  <si>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</si>
  <si>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</si>
  <si>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</si>
  <si>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</si>
  <si>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</si>
  <si>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</si>
  <si>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</si>
  <si>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</si>
  <si>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</si>
  <si>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</si>
  <si>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</si>
  <si>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</si>
  <si>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</si>
  <si>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</si>
  <si>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</si>
  <si>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</si>
  <si>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</si>
  <si>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</si>
  <si>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</si>
  <si>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</si>
  <si>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</si>
  <si>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</si>
  <si>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</si>
  <si>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</si>
  <si>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</si>
  <si>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</si>
  <si>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</si>
  <si>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</si>
  <si>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</si>
  <si>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</si>
  <si>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</si>
  <si>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</si>
  <si>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</si>
  <si>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</si>
  <si>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</si>
  <si>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</si>
  <si>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</si>
  <si>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</si>
  <si>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</si>
  <si>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</si>
  <si>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</si>
  <si>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</si>
  <si>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</si>
  <si>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</si>
  <si>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</si>
  <si>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</si>
  <si>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</si>
  <si>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</si>
  <si>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</si>
  <si>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</si>
  <si>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</si>
  <si>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</si>
  <si>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</si>
  <si>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</si>
  <si>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</si>
  <si>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</si>
  <si>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</si>
  <si>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</si>
  <si>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</si>
  <si>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</si>
  <si>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</si>
  <si>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</si>
  <si>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</si>
  <si>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</si>
  <si>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</si>
  <si>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</si>
  <si>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</si>
  <si>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</si>
  <si>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</si>
  <si>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</si>
  <si>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</si>
  <si>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</si>
  <si>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</si>
  <si>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</si>
  <si>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</si>
  <si>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</si>
  <si>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</si>
  <si>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</si>
  <si>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</si>
  <si>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</si>
  <si>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</si>
  <si>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</si>
  <si>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</si>
  <si>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</si>
  <si>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</si>
  <si>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</si>
  <si>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</si>
  <si>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</si>
  <si>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</si>
  <si>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</si>
  <si>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</si>
  <si>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</si>
  <si>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</si>
  <si>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</si>
  <si>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</si>
  <si>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</si>
  <si>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</si>
  <si>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</si>
  <si>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</si>
  <si>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</si>
  <si>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</si>
  <si>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</si>
  <si>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</si>
  <si>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</si>
  <si>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</si>
  <si>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</si>
  <si>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</si>
  <si>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</si>
  <si>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</si>
  <si>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</si>
  <si>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</si>
  <si>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</si>
  <si>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</si>
  <si>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</si>
  <si>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</si>
  <si>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</si>
  <si>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</si>
  <si>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</si>
  <si>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</si>
  <si>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</si>
  <si>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</si>
  <si>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</si>
  <si>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</si>
  <si>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</si>
  <si>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</si>
  <si>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</si>
  <si>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</si>
  <si>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</si>
  <si>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</si>
  <si>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</si>
  <si>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</si>
  <si>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</si>
  <si>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</si>
  <si>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</si>
  <si>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</si>
  <si>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</si>
  <si>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</si>
  <si>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</si>
  <si>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</si>
  <si>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</si>
  <si>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</si>
  <si>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</si>
  <si>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</si>
  <si>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</si>
  <si>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</si>
  <si>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</si>
  <si>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</si>
  <si>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</si>
  <si>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</si>
  <si>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</si>
  <si>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</si>
  <si>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</si>
  <si>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</si>
  <si>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</si>
  <si>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</si>
  <si>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</si>
  <si>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</si>
  <si>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</si>
  <si>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</si>
  <si>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</si>
  <si>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</si>
  <si>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</si>
  <si>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</si>
  <si>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</si>
  <si>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</si>
  <si>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</si>
  <si>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</si>
  <si>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</si>
  <si>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</si>
  <si>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</si>
  <si>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</si>
  <si>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</si>
  <si>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</si>
  <si>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</si>
  <si>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</si>
  <si>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</si>
  <si>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</si>
  <si>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</si>
  <si>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</si>
  <si>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</si>
  <si>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</si>
  <si>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</si>
  <si>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</si>
  <si>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</si>
  <si>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</si>
  <si>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</si>
  <si>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</si>
  <si>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</si>
  <si>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</si>
  <si>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</si>
  <si>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</si>
  <si>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</si>
  <si>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</si>
  <si>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</si>
  <si>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</si>
  <si>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</si>
  <si>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</si>
  <si>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</si>
  <si>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</si>
  <si>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</si>
  <si>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</si>
  <si>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</si>
  <si>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</si>
  <si>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</si>
  <si>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</si>
  <si>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</si>
  <si>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</si>
  <si>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</si>
  <si>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</si>
  <si>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</si>
  <si>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</si>
  <si>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</si>
  <si>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</si>
  <si>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</si>
  <si>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</si>
  <si>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</si>
  <si>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</si>
  <si>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</si>
  <si>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</si>
  <si>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</si>
  <si>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</si>
  <si>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</si>
  <si>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</si>
  <si>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</si>
  <si>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</si>
  <si>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</si>
  <si>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</si>
  <si>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</si>
  <si>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</si>
  <si>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</si>
  <si>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</si>
  <si>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</si>
  <si>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</si>
  <si>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</si>
  <si>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</si>
  <si>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</si>
  <si>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</si>
  <si>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</si>
  <si>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</si>
  <si>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</si>
  <si>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</si>
  <si>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</si>
  <si>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</si>
  <si>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</si>
  <si>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</si>
  <si>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</si>
  <si>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</si>
  <si>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</si>
  <si>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</si>
  <si>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</si>
  <si>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</si>
  <si>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</si>
  <si>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</si>
  <si>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</si>
  <si>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</si>
  <si>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</si>
  <si>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</si>
  <si>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</si>
  <si>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</si>
  <si>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</si>
  <si>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</si>
  <si>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</si>
  <si>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</si>
  <si>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</si>
  <si>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</si>
  <si>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</si>
  <si>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</si>
  <si>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</si>
  <si>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</si>
  <si>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</si>
  <si>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</si>
  <si>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</si>
  <si>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</si>
  <si>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</si>
  <si>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</si>
  <si>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</si>
  <si>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</si>
  <si>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</si>
  <si>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</si>
  <si>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</si>
  <si>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</si>
  <si>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</si>
  <si>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</si>
  <si>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</si>
  <si>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</si>
  <si>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</si>
  <si>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</si>
  <si>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</si>
  <si>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</si>
  <si>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</si>
  <si>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</si>
  <si>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</si>
  <si>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</si>
  <si>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</si>
  <si>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</si>
  <si>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</si>
  <si>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</si>
  <si>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</si>
  <si>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</si>
  <si>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</si>
  <si>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</si>
  <si>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</si>
  <si>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</si>
  <si>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</si>
  <si>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</si>
  <si>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</si>
  <si>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</si>
  <si>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</si>
  <si>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</si>
  <si>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</si>
  <si>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</si>
  <si>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</si>
  <si>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</si>
  <si>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</si>
  <si>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</si>
  <si>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</si>
  <si>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</si>
  <si>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</si>
  <si>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</si>
  <si>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</si>
  <si>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</si>
  <si>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</si>
  <si>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</si>
  <si>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</si>
  <si>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</si>
  <si>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</si>
  <si>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</si>
  <si>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</si>
  <si>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</si>
  <si>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</si>
  <si>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</si>
  <si>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</si>
  <si>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</si>
  <si>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</si>
  <si>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</si>
  <si>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</si>
  <si>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</si>
  <si>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</si>
  <si>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</si>
  <si>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</si>
  <si>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</si>
  <si>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</si>
  <si>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</si>
  <si>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</si>
  <si>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</si>
  <si>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</si>
  <si>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</si>
  <si>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</si>
  <si>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</si>
  <si>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</si>
  <si>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</si>
  <si>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</si>
  <si>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</si>
  <si>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</si>
  <si>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</si>
  <si>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</si>
  <si>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</si>
  <si>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</si>
  <si>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</si>
  <si>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</si>
  <si>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</si>
  <si>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</si>
  <si>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</si>
  <si>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</si>
  <si>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</si>
  <si>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</si>
  <si>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</si>
  <si>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</si>
  <si>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</si>
  <si>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</si>
  <si>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</si>
  <si>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</si>
  <si>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</si>
  <si>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</si>
  <si>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</si>
  <si>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</si>
  <si>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</si>
  <si>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</si>
  <si>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</si>
  <si>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</si>
  <si>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</si>
  <si>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</si>
  <si>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</si>
  <si>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</si>
  <si>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</si>
  <si>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</si>
  <si>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</si>
  <si>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</si>
  <si>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</si>
  <si>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</si>
  <si>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</si>
  <si>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</si>
  <si>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</si>
  <si>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</si>
  <si>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</si>
  <si>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</si>
  <si>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</si>
  <si>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</si>
  <si>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</si>
  <si>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</si>
  <si>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</si>
  <si>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</si>
  <si>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</si>
  <si>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</si>
  <si>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</si>
  <si>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</si>
  <si>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</si>
  <si>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</si>
  <si>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</si>
  <si>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</si>
  <si>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</si>
  <si>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</si>
  <si>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</si>
  <si>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</si>
  <si>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</si>
  <si>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</si>
  <si>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</si>
  <si>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</si>
  <si>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</si>
  <si>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</si>
  <si>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</si>
  <si>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</si>
  <si>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</si>
  <si>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</si>
  <si>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</si>
  <si>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</si>
  <si>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</si>
  <si>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</si>
  <si>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</si>
  <si>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</si>
  <si>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</si>
  <si>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</si>
  <si>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</si>
  <si>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</si>
  <si>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</si>
  <si>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</si>
  <si>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</si>
  <si>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</si>
  <si>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</si>
  <si>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</si>
  <si>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</si>
  <si>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</si>
  <si>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</si>
  <si>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</si>
  <si>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</si>
  <si>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</si>
  <si>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</si>
  <si>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</si>
  <si>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</si>
  <si>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</si>
  <si>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</si>
  <si>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</si>
  <si>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</si>
  <si>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</si>
  <si>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</si>
  <si>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</si>
  <si>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</si>
  <si>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</si>
  <si>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</si>
  <si>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</si>
  <si>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</si>
  <si>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</si>
  <si>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</si>
  <si>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</si>
  <si>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</si>
  <si>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</si>
  <si>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</si>
  <si>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</si>
  <si>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</si>
  <si>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</si>
  <si>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</si>
  <si>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</si>
  <si>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</si>
  <si>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</si>
  <si>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</si>
  <si>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</si>
  <si>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</si>
  <si>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</si>
  <si>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</si>
  <si>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</si>
  <si>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</si>
  <si>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</si>
  <si>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</si>
  <si>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</si>
  <si>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</si>
  <si>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</si>
  <si>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</si>
  <si>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</si>
  <si>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</si>
  <si>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</si>
  <si>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</si>
  <si>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</si>
  <si>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</si>
  <si>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</si>
  <si>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</si>
  <si>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</si>
  <si>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</si>
  <si>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</si>
  <si>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</si>
  <si>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</si>
  <si>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</si>
  <si>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</si>
  <si>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</si>
  <si>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</si>
  <si>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</si>
  <si>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</si>
  <si>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</si>
  <si>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</si>
  <si>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</si>
  <si>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</si>
  <si>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</si>
  <si>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</si>
  <si>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</si>
  <si>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</si>
  <si>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</si>
  <si>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</si>
  <si>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</si>
  <si>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</si>
  <si>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</si>
  <si>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</si>
  <si>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</si>
  <si>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</si>
  <si>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</si>
  <si>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</si>
  <si>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</si>
  <si>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</si>
  <si>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</si>
  <si>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</si>
  <si>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</si>
  <si>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</si>
  <si>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</si>
  <si>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</si>
  <si>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</si>
  <si>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</si>
  <si>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</si>
  <si>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</si>
  <si>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</si>
  <si>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</si>
  <si>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</si>
  <si>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</si>
  <si>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</si>
  <si>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</si>
  <si>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</si>
  <si>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</si>
  <si>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</si>
  <si>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</si>
  <si>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</si>
  <si>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</si>
  <si>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</si>
  <si>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</si>
  <si>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</si>
  <si>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</si>
  <si>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</si>
  <si>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</si>
  <si>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</si>
  <si>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</si>
  <si>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</si>
  <si>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</si>
  <si>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</si>
  <si>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</si>
  <si>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</si>
  <si>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</si>
  <si>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</si>
  <si>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</si>
  <si>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</si>
  <si>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</si>
  <si>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</si>
  <si>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</si>
  <si>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</si>
  <si>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</si>
  <si>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</si>
  <si>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</si>
  <si>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</si>
  <si>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</si>
  <si>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</si>
  <si>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</si>
  <si>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</si>
  <si>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</si>
  <si>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</si>
  <si>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</si>
  <si>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</si>
  <si>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</si>
  <si>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</si>
  <si>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</si>
  <si>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</si>
  <si>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</si>
  <si>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</si>
  <si>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</si>
  <si>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</si>
  <si>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</si>
  <si>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</si>
  <si>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</si>
  <si>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</si>
  <si>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</si>
  <si>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</si>
  <si>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</si>
  <si>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</si>
  <si>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</si>
  <si>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</si>
  <si>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</si>
  <si>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</si>
  <si>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</si>
  <si>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</si>
  <si>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</si>
  <si>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</si>
  <si>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</si>
  <si>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</si>
  <si>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</si>
  <si>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</si>
  <si>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</si>
  <si>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</si>
  <si>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</si>
  <si>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</si>
  <si>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</si>
  <si>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</si>
  <si>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</si>
  <si>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</si>
  <si>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</si>
  <si>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</si>
  <si>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</si>
  <si>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</si>
  <si>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</si>
  <si>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</si>
  <si>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</si>
  <si>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</si>
  <si>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</si>
  <si>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</si>
  <si>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</si>
  <si>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</si>
  <si>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</si>
  <si>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</si>
  <si>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</si>
  <si>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</si>
  <si>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</si>
  <si>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</si>
  <si>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</si>
  <si>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</si>
  <si>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</si>
  <si>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</si>
  <si>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</si>
  <si>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</si>
  <si>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</si>
  <si>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</si>
  <si>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</si>
  <si>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</si>
  <si>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</si>
  <si>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</si>
  <si>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</si>
  <si>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</si>
  <si>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</si>
  <si>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</si>
  <si>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</si>
  <si>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</si>
  <si>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</si>
  <si>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</si>
  <si>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</si>
  <si>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</si>
  <si>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</si>
  <si>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</si>
  <si>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</si>
  <si>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</si>
  <si>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</si>
  <si>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</si>
  <si>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</si>
  <si>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</si>
  <si>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</si>
  <si>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</si>
  <si>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</si>
  <si>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</si>
  <si>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</si>
  <si>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</si>
  <si>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</si>
  <si>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</si>
  <si>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</si>
  <si>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</si>
  <si>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</si>
  <si>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</si>
  <si>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</si>
  <si>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</si>
  <si>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</si>
  <si>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</si>
  <si>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</si>
  <si>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</si>
  <si>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</si>
  <si>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</si>
  <si>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</si>
  <si>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</si>
  <si>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</si>
  <si>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</si>
  <si>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</si>
  <si>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</si>
  <si>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</si>
  <si>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</si>
  <si>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</si>
  <si>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</si>
  <si>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</si>
  <si>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</si>
  <si>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</si>
  <si>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</si>
  <si>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</si>
  <si>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</si>
  <si>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</si>
  <si>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</si>
  <si>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</si>
  <si>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</si>
  <si>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</si>
  <si>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</si>
  <si>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</si>
  <si>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</si>
  <si>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</si>
  <si>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</si>
  <si>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</si>
  <si>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</si>
  <si>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</si>
  <si>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</si>
  <si>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</si>
  <si>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</si>
  <si>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</si>
  <si>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</si>
  <si>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</si>
  <si>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</si>
  <si>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</si>
  <si>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</si>
  <si>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</si>
  <si>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</si>
  <si>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</si>
  <si>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</si>
  <si>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</si>
  <si>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</si>
  <si>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</si>
  <si>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</si>
  <si>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</si>
  <si>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</si>
  <si>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</si>
  <si>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</si>
  <si>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</si>
  <si>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</si>
  <si>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</si>
  <si>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</si>
  <si>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</si>
  <si>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</si>
  <si>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</si>
  <si>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</si>
  <si>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</si>
  <si>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</si>
  <si>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</si>
  <si>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</si>
  <si>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</si>
  <si>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</si>
  <si>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</si>
  <si>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</si>
  <si>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</si>
  <si>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</si>
  <si>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</si>
  <si>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</si>
  <si>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</si>
  <si>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</si>
  <si>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</si>
  <si>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</si>
  <si>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</si>
  <si>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</si>
  <si>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</si>
  <si>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</si>
  <si>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</si>
  <si>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</si>
  <si>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</si>
  <si>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</si>
  <si>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</si>
  <si>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</si>
  <si>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</si>
  <si>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</si>
  <si>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</si>
  <si>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</si>
  <si>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</si>
  <si>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</si>
  <si>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</si>
  <si>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</si>
  <si>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</si>
  <si>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</si>
  <si>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</si>
  <si>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</si>
  <si>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</si>
  <si>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</si>
  <si>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</si>
  <si>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</si>
  <si>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</si>
  <si>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</si>
  <si>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</si>
  <si>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</si>
  <si>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</si>
  <si>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</si>
  <si>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</si>
  <si>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</si>
  <si>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</si>
  <si>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</si>
  <si>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</si>
  <si>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</si>
  <si>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</si>
  <si>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</si>
  <si>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</si>
  <si>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</si>
  <si>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</si>
  <si>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</si>
  <si>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</si>
  <si>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</si>
  <si>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</si>
  <si>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</si>
  <si>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</si>
  <si>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</si>
  <si>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</si>
  <si>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</si>
  <si>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</si>
  <si>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</si>
  <si>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</si>
  <si>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</si>
  <si>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</si>
  <si>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</si>
  <si>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</si>
  <si>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</si>
  <si>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</si>
  <si>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</si>
  <si>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</si>
  <si>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</si>
  <si>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</si>
  <si>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</si>
  <si>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</si>
  <si>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</si>
  <si>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</si>
  <si>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</si>
  <si>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</si>
  <si>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</si>
  <si>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</si>
  <si>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</si>
  <si>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</si>
  <si>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</si>
  <si>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</si>
  <si>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</si>
  <si>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</si>
  <si>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</si>
  <si>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</si>
  <si>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</si>
  <si>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</si>
  <si>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</si>
  <si>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</si>
  <si>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</si>
  <si>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</si>
  <si>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</si>
  <si>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</si>
  <si>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</si>
  <si>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</si>
  <si>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</si>
  <si>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</si>
  <si>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</si>
  <si>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</si>
  <si>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</si>
  <si>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</si>
  <si>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</si>
  <si>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</si>
  <si>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</si>
  <si>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</si>
  <si>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</si>
  <si>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</si>
  <si>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</si>
  <si>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</si>
  <si>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</si>
  <si>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</si>
  <si>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</si>
  <si>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</si>
  <si>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</si>
  <si>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</si>
  <si>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</si>
  <si>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</si>
  <si>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</si>
  <si>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</si>
  <si>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</si>
  <si>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</si>
  <si>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</si>
  <si>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</si>
  <si>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</si>
  <si>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</si>
  <si>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</si>
  <si>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</si>
  <si>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</si>
  <si>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</si>
  <si>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</si>
  <si>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</si>
  <si>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</si>
  <si>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</si>
  <si>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</si>
  <si>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</si>
  <si>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</si>
  <si>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</si>
  <si>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</si>
  <si>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</si>
  <si>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</si>
  <si>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</si>
  <si>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</si>
  <si>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</si>
  <si>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</si>
  <si>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</si>
  <si>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</si>
  <si>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</si>
  <si>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</si>
  <si>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</si>
  <si>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</si>
  <si>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</si>
  <si>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</si>
  <si>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</si>
  <si>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</si>
  <si>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</si>
  <si>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</si>
  <si>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</si>
  <si>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</si>
  <si>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</si>
  <si>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</si>
  <si>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</si>
  <si>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</si>
  <si>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</si>
  <si>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</si>
  <si>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</si>
  <si>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</si>
  <si>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</si>
  <si>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</si>
  <si>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</si>
  <si>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</si>
  <si>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</si>
  <si>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</si>
  <si>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</si>
  <si>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</si>
  <si>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</si>
  <si>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</si>
  <si>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</si>
  <si>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</si>
  <si>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</si>
  <si>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</si>
  <si>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</si>
  <si>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</si>
  <si>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</si>
  <si>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</si>
  <si>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</si>
  <si>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</si>
  <si>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</si>
  <si>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</si>
  <si>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</si>
  <si>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</si>
  <si>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</si>
  <si>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</si>
  <si>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</si>
  <si>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</si>
  <si>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</si>
  <si>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</si>
  <si>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</si>
  <si>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</si>
  <si>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</si>
  <si>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</si>
  <si>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</si>
  <si>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</si>
  <si>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</si>
  <si>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</si>
  <si>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</si>
  <si>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</si>
  <si>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</si>
  <si>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</si>
  <si>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</si>
  <si>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</si>
  <si>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</si>
  <si>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</si>
  <si>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</si>
  <si>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</si>
  <si>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</si>
  <si>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</si>
  <si>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</si>
  <si>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</si>
  <si>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</si>
  <si>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</si>
  <si>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</si>
  <si>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</si>
  <si>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</si>
  <si>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</si>
  <si>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</si>
  <si>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</si>
  <si>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</si>
  <si>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</si>
  <si>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</si>
  <si>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</si>
  <si>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</si>
  <si>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</si>
  <si>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</si>
  <si>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</si>
  <si>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</si>
  <si>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</si>
  <si>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</si>
  <si>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</si>
  <si>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</si>
  <si>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</si>
  <si>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</si>
  <si>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</si>
  <si>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</si>
  <si>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</si>
  <si>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</si>
  <si>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</si>
  <si>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</si>
  <si>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</si>
  <si>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</si>
  <si>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</si>
  <si>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</si>
  <si>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</si>
  <si>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</si>
  <si>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</si>
  <si>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</si>
  <si>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</si>
  <si>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</si>
  <si>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</si>
  <si>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</si>
  <si>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</si>
  <si>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</si>
  <si>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</si>
  <si>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</si>
  <si>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</si>
  <si>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</si>
  <si>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</si>
  <si>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</si>
  <si>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</si>
  <si>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</si>
  <si>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</si>
  <si>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</si>
  <si>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</si>
  <si>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</si>
  <si>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</si>
  <si>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</si>
  <si>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</si>
  <si>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</si>
  <si>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</si>
  <si>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</si>
  <si>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</si>
  <si>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</si>
  <si>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</si>
  <si>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</si>
  <si>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</si>
  <si>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</si>
  <si>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</si>
  <si>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</si>
  <si>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</si>
  <si>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</si>
  <si>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</si>
  <si>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</si>
  <si>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</si>
  <si>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</si>
  <si>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</si>
  <si>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</si>
  <si>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</si>
  <si>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</si>
  <si>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</si>
  <si>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</si>
  <si>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</si>
  <si>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</si>
  <si>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</si>
  <si>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</si>
  <si>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</si>
  <si>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</si>
  <si>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</si>
  <si>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</si>
  <si>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</si>
  <si>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</si>
  <si>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</si>
  <si>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</si>
  <si>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</si>
  <si>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</si>
  <si>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</si>
  <si>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</si>
  <si>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</si>
  <si>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</si>
  <si>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</si>
  <si>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</si>
  <si>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</si>
  <si>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</si>
  <si>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</si>
  <si>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</si>
  <si>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</si>
  <si>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</si>
  <si>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</si>
  <si>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</si>
  <si>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</si>
  <si>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</si>
  <si>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</si>
  <si>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</si>
  <si>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</si>
  <si>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</si>
  <si>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</si>
  <si>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</si>
  <si>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</si>
  <si>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</si>
  <si>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</si>
  <si>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</si>
  <si>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</si>
  <si>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</si>
  <si>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</si>
  <si>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</si>
  <si>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</si>
  <si>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</si>
  <si>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</si>
  <si>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</si>
  <si>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</si>
  <si>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</si>
  <si>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</si>
  <si>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</si>
  <si>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</si>
  <si>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</si>
  <si>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</si>
  <si>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</si>
  <si>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</si>
  <si>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</si>
  <si>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</si>
  <si>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</si>
  <si>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</si>
  <si>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</si>
  <si>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</si>
  <si>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</si>
  <si>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</si>
  <si>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</si>
  <si>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</si>
  <si>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</si>
  <si>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</si>
  <si>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</si>
  <si>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</si>
  <si>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</si>
  <si>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</si>
  <si>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</si>
  <si>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</si>
  <si>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</si>
  <si>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</si>
  <si>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</si>
  <si>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</si>
  <si>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</si>
  <si>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</si>
  <si>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</si>
  <si>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</si>
  <si>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</si>
  <si>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</si>
  <si>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</si>
  <si>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</si>
  <si>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</si>
  <si>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</si>
  <si>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</si>
  <si>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</si>
  <si>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</si>
  <si>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</si>
  <si>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</si>
  <si>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</si>
  <si>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</si>
  <si>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</si>
  <si>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</si>
  <si>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</si>
  <si>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</si>
  <si>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</si>
  <si>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</si>
  <si>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</si>
  <si>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</si>
  <si>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</si>
  <si>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</si>
  <si>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</si>
  <si>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</si>
  <si>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</si>
  <si>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</si>
  <si>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</si>
  <si>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</si>
  <si>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</si>
  <si>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</si>
  <si>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</si>
  <si>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</si>
  <si>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</si>
  <si>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</si>
  <si>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</si>
  <si>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</si>
  <si>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</si>
  <si>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</si>
  <si>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</si>
  <si>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</si>
  <si>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</si>
  <si>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</si>
  <si>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</si>
  <si>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</si>
  <si>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</si>
  <si>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</si>
  <si>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</si>
  <si>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</si>
  <si>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</si>
  <si>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</si>
  <si>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</si>
  <si>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</si>
  <si>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</si>
  <si>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</si>
  <si>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</si>
  <si>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</si>
  <si>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</si>
  <si>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</si>
  <si>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</si>
  <si>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</si>
  <si>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</si>
  <si>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</si>
  <si>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</si>
  <si>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</si>
  <si>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</si>
  <si>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</si>
  <si>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</si>
  <si>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</si>
  <si>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</si>
  <si>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</si>
  <si>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</si>
  <si>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</si>
  <si>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</si>
  <si>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</si>
  <si>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</si>
  <si>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</si>
  <si>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</si>
  <si>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</si>
  <si>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</si>
  <si>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</si>
  <si>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</si>
  <si>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</si>
  <si>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</si>
  <si>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</si>
  <si>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</si>
  <si>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</si>
  <si>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</si>
  <si>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</si>
  <si>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</si>
  <si>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</si>
  <si>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</si>
  <si>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</si>
  <si>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</si>
  <si>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</si>
  <si>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</si>
  <si>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</si>
  <si>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</si>
  <si>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</si>
  <si>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</si>
  <si>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</si>
  <si>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</si>
  <si>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</si>
  <si>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</si>
  <si>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</si>
  <si>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</si>
  <si>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</si>
  <si>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</si>
  <si>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</si>
  <si>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</si>
  <si>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</si>
  <si>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</si>
  <si>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</si>
  <si>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</si>
  <si>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</si>
  <si>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</si>
  <si>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</si>
  <si>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</si>
  <si>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</si>
  <si>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</si>
  <si>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</si>
  <si>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</si>
  <si>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</si>
  <si>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</si>
  <si>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</si>
  <si>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</si>
  <si>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</si>
  <si>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</si>
  <si>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</si>
  <si>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</si>
  <si>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</si>
  <si>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</si>
  <si>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</si>
  <si>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</si>
  <si>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</si>
  <si>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</si>
  <si>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</si>
  <si>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</si>
  <si>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</si>
  <si>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</si>
  <si>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</si>
  <si>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</si>
  <si>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</si>
  <si>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</si>
  <si>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</si>
  <si>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</si>
  <si>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</si>
  <si>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</si>
  <si>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</si>
  <si>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</si>
  <si>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</si>
  <si>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</si>
  <si>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</si>
  <si>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</si>
  <si>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</si>
  <si>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</si>
  <si>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</si>
  <si>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</si>
  <si>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</si>
  <si>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</si>
  <si>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</si>
  <si>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</si>
  <si>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</si>
  <si>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</si>
  <si>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</si>
  <si>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</si>
  <si>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</si>
  <si>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</si>
  <si>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</si>
  <si>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</si>
  <si>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</si>
  <si>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</si>
  <si>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</si>
  <si>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</si>
  <si>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</si>
  <si>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</si>
  <si>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</si>
  <si>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</si>
  <si>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</si>
  <si>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</si>
  <si>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</si>
  <si>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</si>
  <si>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</si>
  <si>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</si>
  <si>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</si>
  <si>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</si>
  <si>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</si>
  <si>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</si>
  <si>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</si>
  <si>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</si>
  <si>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</si>
  <si>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</si>
  <si>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</si>
  <si>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</si>
  <si>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</si>
  <si>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</si>
  <si>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</si>
  <si>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</si>
  <si>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</si>
  <si>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</si>
  <si>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</si>
  <si>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</si>
  <si>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</si>
  <si>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</si>
  <si>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</si>
  <si>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</si>
  <si>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</si>
  <si>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</si>
  <si>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</si>
  <si>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</si>
  <si>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</si>
  <si>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</si>
  <si>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</si>
  <si>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</si>
  <si>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</si>
  <si>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</si>
  <si>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</si>
  <si>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</si>
  <si>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</si>
  <si>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</si>
  <si>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</si>
  <si>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</si>
  <si>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</si>
  <si>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</si>
  <si>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</si>
  <si>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</si>
  <si>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</si>
  <si>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</si>
  <si>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</si>
  <si>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</si>
  <si>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</si>
  <si>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</si>
  <si>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</si>
  <si>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</si>
  <si>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</si>
  <si>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</si>
  <si>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</si>
  <si>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</si>
  <si>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</si>
  <si>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</si>
  <si>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</si>
  <si>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</si>
  <si>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</si>
  <si>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</si>
  <si>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</si>
  <si>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</si>
  <si>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</si>
  <si>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</si>
  <si>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</si>
  <si>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</si>
  <si>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</si>
  <si>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</si>
  <si>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</si>
  <si>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</si>
  <si>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</si>
  <si>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</si>
  <si>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</si>
  <si>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</si>
  <si>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</si>
  <si>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</si>
  <si>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</si>
  <si>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</si>
  <si>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</si>
  <si>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</si>
  <si>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</si>
  <si>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</si>
  <si>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</si>
  <si>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</si>
  <si>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</si>
  <si>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</si>
  <si>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</si>
  <si>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</si>
  <si>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</si>
  <si>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</si>
  <si>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</si>
  <si>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</si>
  <si>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</si>
  <si>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</si>
  <si>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</si>
  <si>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</si>
  <si>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</si>
  <si>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</si>
  <si>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</si>
  <si>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</si>
  <si>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</si>
  <si>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</si>
  <si>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</si>
  <si>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</si>
  <si>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</si>
  <si>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</si>
  <si>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</si>
  <si>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</si>
  <si>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</si>
  <si>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</si>
  <si>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</si>
  <si>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</si>
  <si>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</si>
  <si>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</si>
  <si>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</si>
  <si>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</si>
  <si>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</si>
  <si>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</si>
  <si>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</si>
  <si>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</si>
  <si>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</si>
  <si>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</si>
  <si>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</si>
  <si>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</si>
  <si>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</si>
  <si>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</si>
  <si>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</si>
  <si>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</si>
  <si>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</si>
  <si>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</si>
  <si>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</si>
  <si>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</si>
  <si>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</si>
  <si>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</si>
  <si>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</si>
  <si>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</si>
  <si>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</si>
  <si>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</si>
  <si>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</si>
  <si>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</si>
  <si>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</si>
  <si>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</si>
  <si>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</si>
  <si>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</si>
  <si>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</si>
  <si>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</si>
  <si>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</si>
  <si>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</si>
  <si>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</si>
  <si>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</si>
  <si>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</si>
  <si>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</si>
  <si>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</si>
  <si>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</si>
  <si>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</si>
  <si>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</si>
  <si>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</si>
  <si>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</si>
  <si>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</si>
  <si>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</si>
  <si>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</si>
  <si>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</si>
  <si>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</si>
  <si>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</si>
  <si>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</si>
  <si>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</si>
  <si>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</si>
  <si>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</si>
  <si>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</si>
  <si>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</si>
  <si>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</si>
  <si>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</si>
  <si>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</si>
  <si>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</si>
  <si>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</si>
  <si>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</si>
  <si>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</si>
  <si>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</si>
  <si>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</si>
  <si>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</si>
  <si>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</si>
  <si>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</si>
  <si>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</si>
  <si>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</si>
  <si>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</si>
  <si>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</si>
  <si>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</si>
  <si>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</si>
  <si>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</si>
  <si>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</si>
  <si>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</si>
  <si>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</si>
  <si>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</si>
  <si>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</si>
  <si>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</si>
  <si>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</si>
  <si>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</si>
  <si>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</si>
  <si>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</si>
  <si>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</si>
  <si>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</si>
  <si>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</si>
  <si>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</si>
  <si>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</si>
  <si>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</si>
  <si>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</si>
  <si>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</si>
  <si>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</si>
  <si>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</si>
  <si>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</si>
  <si>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</si>
  <si>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</si>
  <si>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</si>
  <si>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</si>
  <si>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</si>
  <si>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</si>
  <si>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</si>
  <si>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</si>
  <si>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</si>
  <si>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</si>
  <si>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</si>
  <si>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</si>
  <si>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</si>
  <si>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</si>
  <si>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</si>
  <si>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</si>
  <si>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</si>
  <si>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</si>
  <si>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</si>
  <si>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</si>
  <si>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</si>
  <si>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</si>
  <si>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</si>
  <si>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</si>
  <si>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</si>
  <si>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</si>
  <si>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</si>
  <si>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</si>
  <si>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</si>
  <si>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</si>
  <si>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</si>
  <si>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</si>
  <si>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</si>
  <si>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</si>
  <si>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</si>
  <si>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</si>
  <si>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</si>
  <si>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</si>
  <si>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</si>
  <si>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</si>
  <si>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</si>
  <si>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</si>
  <si>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</si>
  <si>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</si>
  <si>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</si>
  <si>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</si>
  <si>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</si>
  <si>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</si>
  <si>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</si>
  <si>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</si>
  <si>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</si>
  <si>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</si>
  <si>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</si>
  <si>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</si>
  <si>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</si>
  <si>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</si>
  <si>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</si>
  <si>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</si>
  <si>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</si>
  <si>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</si>
  <si>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</si>
  <si>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</si>
  <si>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</si>
  <si>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</si>
  <si>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</si>
  <si>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</si>
  <si>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</si>
  <si>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</si>
  <si>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</si>
  <si>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</si>
  <si>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</si>
  <si>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</si>
  <si>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</si>
  <si>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</si>
  <si>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</si>
  <si>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</si>
  <si>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</si>
  <si>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</si>
  <si>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</si>
  <si>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</si>
  <si>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</si>
  <si>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</si>
  <si>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</si>
  <si>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</si>
  <si>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</si>
  <si>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</si>
  <si>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</si>
  <si>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</si>
  <si>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</si>
  <si>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</si>
  <si>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</si>
  <si>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</si>
  <si>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</si>
  <si>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</si>
  <si>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</si>
  <si>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</si>
  <si>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</si>
  <si>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</si>
  <si>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</si>
  <si>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</si>
  <si>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</si>
  <si>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</si>
  <si>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</si>
  <si>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</si>
  <si>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</si>
  <si>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</si>
  <si>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</si>
  <si>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</si>
  <si>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</si>
  <si>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</si>
  <si>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</si>
  <si>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</si>
  <si>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</si>
  <si>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</si>
  <si>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</si>
  <si>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</si>
  <si>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</si>
  <si>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</si>
  <si>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</si>
  <si>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</si>
  <si>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</si>
  <si>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</si>
  <si>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</si>
  <si>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</si>
  <si>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</si>
  <si>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</si>
  <si>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</si>
  <si>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</si>
  <si>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</si>
  <si>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</si>
  <si>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</si>
  <si>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</si>
  <si>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</si>
  <si>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</si>
  <si>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</si>
  <si>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</si>
  <si>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</si>
  <si>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</si>
  <si>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</si>
  <si>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</si>
  <si>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</si>
  <si>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</si>
  <si>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</si>
  <si>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</si>
  <si>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</si>
  <si>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</si>
  <si>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</si>
  <si>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</si>
  <si>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</si>
  <si>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</si>
  <si>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</si>
  <si>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</si>
  <si>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</si>
  <si>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</si>
  <si>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</si>
  <si>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</si>
  <si>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</si>
  <si>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</si>
  <si>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</si>
  <si>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</si>
  <si>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</si>
  <si>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</si>
  <si>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</si>
  <si>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</si>
  <si>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</si>
  <si>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</si>
  <si>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</si>
  <si>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</si>
  <si>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</si>
  <si>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</si>
  <si>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</si>
  <si>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</si>
  <si>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</si>
  <si>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</si>
  <si>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</si>
  <si>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</si>
  <si>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</si>
  <si>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</si>
  <si>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</si>
  <si>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</si>
  <si>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</si>
  <si>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</si>
  <si>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</si>
  <si>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</si>
  <si>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</si>
  <si>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</si>
  <si>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</si>
  <si>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</si>
  <si>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</si>
  <si>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</si>
  <si>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</si>
  <si>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</si>
  <si>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</si>
  <si>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</si>
  <si>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</si>
  <si>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</si>
  <si>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</si>
  <si>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</si>
  <si>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</si>
  <si>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</si>
  <si>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</si>
  <si>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</si>
  <si>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</si>
  <si>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今井　聖</t>
    <rPh sb="0" eb="2">
      <t>イマイ</t>
    </rPh>
    <rPh sb="3" eb="4">
      <t>ヒジリ</t>
    </rPh>
    <phoneticPr fontId="1"/>
  </si>
  <si>
    <t>住宅型有料老人ホーム　グループハウス美空　　施設管理者</t>
    <rPh sb="0" eb="3">
      <t>ジュウタクガタ</t>
    </rPh>
    <rPh sb="3" eb="7">
      <t>ユウリョウロウジン</t>
    </rPh>
    <rPh sb="18" eb="20">
      <t>ミソラ</t>
    </rPh>
    <rPh sb="22" eb="24">
      <t>シセツ</t>
    </rPh>
    <rPh sb="24" eb="27">
      <t>カンリシャ</t>
    </rPh>
    <phoneticPr fontId="1"/>
  </si>
  <si>
    <t>２　法人</t>
  </si>
  <si>
    <t>５　営利法人</t>
  </si>
  <si>
    <t>きょくとうけいびほしょうかぶしきがいしゃ</t>
    <phoneticPr fontId="1"/>
  </si>
  <si>
    <t>極東警備保障株式会社</t>
    <rPh sb="0" eb="4">
      <t>キョクトウケイビ</t>
    </rPh>
    <rPh sb="4" eb="6">
      <t>ホショウ</t>
    </rPh>
    <rPh sb="6" eb="10">
      <t>カブシキガイシャ</t>
    </rPh>
    <phoneticPr fontId="1"/>
  </si>
  <si>
    <t>450001000955</t>
    <phoneticPr fontId="1"/>
  </si>
  <si>
    <t>北海道旭川市永山北１条１０丁目１１番１９号</t>
    <rPh sb="0" eb="3">
      <t>ホッカイドウ</t>
    </rPh>
    <rPh sb="3" eb="6">
      <t>アサヒカワシ</t>
    </rPh>
    <rPh sb="6" eb="8">
      <t>ナガヤマ</t>
    </rPh>
    <rPh sb="8" eb="9">
      <t>キタ</t>
    </rPh>
    <rPh sb="10" eb="11">
      <t>ジョウ</t>
    </rPh>
    <rPh sb="13" eb="15">
      <t>チョウメ</t>
    </rPh>
    <rPh sb="17" eb="18">
      <t>バン</t>
    </rPh>
    <rPh sb="20" eb="21">
      <t>ゴウ</t>
    </rPh>
    <phoneticPr fontId="1"/>
  </si>
  <si>
    <t>0166</t>
    <phoneticPr fontId="1"/>
  </si>
  <si>
    <t>47</t>
    <phoneticPr fontId="1"/>
  </si>
  <si>
    <t>2636</t>
    <phoneticPr fontId="1"/>
  </si>
  <si>
    <t>46</t>
    <phoneticPr fontId="1"/>
  </si>
  <si>
    <t>2772</t>
    <phoneticPr fontId="1"/>
  </si>
  <si>
    <t>hukusi</t>
    <phoneticPr fontId="1"/>
  </si>
  <si>
    <t>kyokuto-sg.jp</t>
    <phoneticPr fontId="1"/>
  </si>
  <si>
    <t>http://</t>
  </si>
  <si>
    <t>www.k2h.co.jp</t>
    <phoneticPr fontId="1"/>
  </si>
  <si>
    <t>長谷川　力也</t>
    <rPh sb="0" eb="3">
      <t>ハセガワ</t>
    </rPh>
    <rPh sb="4" eb="6">
      <t>リキヤ</t>
    </rPh>
    <phoneticPr fontId="1"/>
  </si>
  <si>
    <t>代表取締役社長</t>
    <rPh sb="0" eb="7">
      <t>ダイヒョウトリシマリヤクシャチョウ</t>
    </rPh>
    <phoneticPr fontId="1"/>
  </si>
  <si>
    <t>じゅうたくがたゆうりょうろうじんほーむ　ぐるーぷはうすみそら</t>
    <phoneticPr fontId="1"/>
  </si>
  <si>
    <t>住宅型有料老人ホーム　グループハウス美空</t>
    <rPh sb="0" eb="7">
      <t>ジュウタクガタユウリョウロウジン</t>
    </rPh>
    <rPh sb="18" eb="20">
      <t>ミソラ</t>
    </rPh>
    <phoneticPr fontId="1"/>
  </si>
  <si>
    <t>北海道旭川市永山１条６丁目１番１７号</t>
    <rPh sb="0" eb="3">
      <t>ホッカイドウ</t>
    </rPh>
    <rPh sb="3" eb="6">
      <t>アサヒカワシ</t>
    </rPh>
    <rPh sb="6" eb="8">
      <t>ナガヤマ</t>
    </rPh>
    <rPh sb="9" eb="10">
      <t>ジョウ</t>
    </rPh>
    <rPh sb="11" eb="13">
      <t>チョウメ</t>
    </rPh>
    <rPh sb="14" eb="15">
      <t>バン</t>
    </rPh>
    <rPh sb="17" eb="18">
      <t>ゴウ</t>
    </rPh>
    <phoneticPr fontId="1"/>
  </si>
  <si>
    <t>グループハウス美空</t>
    <rPh sb="7" eb="9">
      <t>ミソラ</t>
    </rPh>
    <phoneticPr fontId="1"/>
  </si>
  <si>
    <t>永山</t>
    <rPh sb="0" eb="2">
      <t>ナガヤマ</t>
    </rPh>
    <phoneticPr fontId="1"/>
  </si>
  <si>
    <t>①乗用車利用の場合
　乗車５分</t>
    <rPh sb="1" eb="4">
      <t>ジョウヨウシャ</t>
    </rPh>
    <rPh sb="4" eb="6">
      <t>リヨウ</t>
    </rPh>
    <rPh sb="7" eb="9">
      <t>バアイ</t>
    </rPh>
    <rPh sb="11" eb="13">
      <t>ジョウシャ</t>
    </rPh>
    <rPh sb="14" eb="15">
      <t>フン</t>
    </rPh>
    <phoneticPr fontId="1"/>
  </si>
  <si>
    <t>8111</t>
    <phoneticPr fontId="1"/>
  </si>
  <si>
    <t>40</t>
    <phoneticPr fontId="1"/>
  </si>
  <si>
    <t>2727</t>
    <phoneticPr fontId="1"/>
  </si>
  <si>
    <t>misora</t>
    <phoneticPr fontId="1"/>
  </si>
  <si>
    <t>www.k2h.co.jp/care.html</t>
    <phoneticPr fontId="1"/>
  </si>
  <si>
    <t>施設管理者</t>
    <rPh sb="0" eb="5">
      <t>シセツカンリシャ</t>
    </rPh>
    <phoneticPr fontId="1"/>
  </si>
  <si>
    <t>３　住宅型</t>
  </si>
  <si>
    <t>２　準耐火建築物</t>
  </si>
  <si>
    <t>３　木造</t>
  </si>
  <si>
    <t>１　全室個室（縁故者個室含む）</t>
  </si>
  <si>
    <t>１　あり</t>
  </si>
  <si>
    <t>２　なし</t>
  </si>
  <si>
    <t>１　あり（車椅子対応）</t>
  </si>
  <si>
    <t>１　全ての居室あり</t>
  </si>
  <si>
    <t>１　全ての便所あり</t>
  </si>
  <si>
    <t>１　全ての浴室あり</t>
  </si>
  <si>
    <t>入居者様に快適で安らぎある生活を提供します。充実した生活ができる空間と真心ある対応で、安心と満足を提供します。また、デイサービスとの連携で地域の皆様との交流が生まれ、入居者様が張りのある毎日を送れるよう、高齢社会を夢のあるものに致します。</t>
    <phoneticPr fontId="1"/>
  </si>
  <si>
    <t>１、入居者様の安心・安全と健康を守る。
２、常に入居者様の立場になって真心を込めて対
応します。
３、グループハウス美空ならではのサービスを提供します。
４、報告、連絡、相談を徹底し、事故を未然に防止する。
５、町内会や地域の皆様との積極的交流を図る。</t>
    <phoneticPr fontId="1"/>
  </si>
  <si>
    <t>１　自ら実施</t>
  </si>
  <si>
    <t>○</t>
  </si>
  <si>
    <t>フクダクリニック</t>
    <phoneticPr fontId="1"/>
  </si>
  <si>
    <t>旭川市末広５条７丁目１番１号</t>
    <rPh sb="0" eb="3">
      <t>アサヒカワシ</t>
    </rPh>
    <rPh sb="3" eb="5">
      <t>スエヒロ</t>
    </rPh>
    <rPh sb="6" eb="7">
      <t>ジョウ</t>
    </rPh>
    <rPh sb="8" eb="10">
      <t>チョウメ</t>
    </rPh>
    <rPh sb="11" eb="12">
      <t>バン</t>
    </rPh>
    <rPh sb="13" eb="14">
      <t>ゴウ</t>
    </rPh>
    <phoneticPr fontId="1"/>
  </si>
  <si>
    <t>内科</t>
    <rPh sb="0" eb="2">
      <t>ナイカ</t>
    </rPh>
    <phoneticPr fontId="1"/>
  </si>
  <si>
    <t>大雪病院</t>
    <rPh sb="0" eb="2">
      <t>タイセツ</t>
    </rPh>
    <rPh sb="2" eb="4">
      <t>ビョウイン</t>
    </rPh>
    <phoneticPr fontId="1"/>
  </si>
  <si>
    <t>旭川市永山３条７丁目１番５号</t>
    <rPh sb="0" eb="2">
      <t>アサヒカワ</t>
    </rPh>
    <rPh sb="2" eb="3">
      <t>シ</t>
    </rPh>
    <rPh sb="3" eb="5">
      <t>ナガヤマ</t>
    </rPh>
    <rPh sb="6" eb="7">
      <t>ジョウ</t>
    </rPh>
    <rPh sb="8" eb="10">
      <t>チョウメ</t>
    </rPh>
    <rPh sb="11" eb="12">
      <t>バン</t>
    </rPh>
    <rPh sb="13" eb="14">
      <t>ゴウ</t>
    </rPh>
    <phoneticPr fontId="1"/>
  </si>
  <si>
    <t>内科・整形外科・脳神経外科</t>
    <rPh sb="0" eb="2">
      <t>ナイカ</t>
    </rPh>
    <rPh sb="3" eb="7">
      <t>セイケイゲカ</t>
    </rPh>
    <rPh sb="8" eb="13">
      <t>ノウシンケイゲカ</t>
    </rPh>
    <phoneticPr fontId="1"/>
  </si>
  <si>
    <t>高畑整形外科医院</t>
    <rPh sb="0" eb="2">
      <t>タカハタ</t>
    </rPh>
    <rPh sb="2" eb="6">
      <t>セイケイゲカ</t>
    </rPh>
    <rPh sb="6" eb="8">
      <t>イイン</t>
    </rPh>
    <phoneticPr fontId="1"/>
  </si>
  <si>
    <t>旭川市永山３条２２丁目２番５号</t>
    <rPh sb="0" eb="1">
      <t>アサヒ</t>
    </rPh>
    <rPh sb="1" eb="2">
      <t>カワ</t>
    </rPh>
    <rPh sb="2" eb="3">
      <t>シ</t>
    </rPh>
    <rPh sb="3" eb="5">
      <t>ナガヤマ</t>
    </rPh>
    <rPh sb="6" eb="7">
      <t>ジョウ</t>
    </rPh>
    <rPh sb="9" eb="11">
      <t>チョウメ</t>
    </rPh>
    <rPh sb="12" eb="13">
      <t>バン</t>
    </rPh>
    <rPh sb="14" eb="15">
      <t>ゴウ</t>
    </rPh>
    <phoneticPr fontId="1"/>
  </si>
  <si>
    <t>整形外科</t>
    <rPh sb="0" eb="4">
      <t>セイケイゲカ</t>
    </rPh>
    <phoneticPr fontId="1"/>
  </si>
  <si>
    <t>宮田歯科</t>
    <rPh sb="0" eb="2">
      <t>ミヤタ</t>
    </rPh>
    <rPh sb="2" eb="4">
      <t>シカ</t>
    </rPh>
    <phoneticPr fontId="1"/>
  </si>
  <si>
    <t>旭川市永山２条１８丁目２番１９号</t>
    <rPh sb="0" eb="3">
      <t>アサヒカワシ</t>
    </rPh>
    <rPh sb="3" eb="5">
      <t>ナガヤマ</t>
    </rPh>
    <rPh sb="6" eb="7">
      <t>ジョウ</t>
    </rPh>
    <rPh sb="9" eb="11">
      <t>チョウメ</t>
    </rPh>
    <rPh sb="12" eb="13">
      <t>バン</t>
    </rPh>
    <rPh sb="15" eb="16">
      <t>ゴウ</t>
    </rPh>
    <phoneticPr fontId="1"/>
  </si>
  <si>
    <t>入居者のADLの低下や状況・経済面などを考慮して、関係者（本人・家族・施設・会社）で協議をして決定する。</t>
    <phoneticPr fontId="1"/>
  </si>
  <si>
    <t>協議し、住み替えが決定した場合は、「居室移動に関する承諾兼契約変更書」（施設任意様式）に署名・捺印してもらう。</t>
    <phoneticPr fontId="1"/>
  </si>
  <si>
    <t>階の変更</t>
    <rPh sb="0" eb="1">
      <t>カイ</t>
    </rPh>
    <rPh sb="2" eb="4">
      <t>ヘンコウ</t>
    </rPh>
    <phoneticPr fontId="1"/>
  </si>
  <si>
    <t>提出書類に虚偽の事項を申告していた場合。利用料の滞納額が３ヶ月分に達した場合。１ヶ月以上の入院等になる場合。暴力、暴言、威嚇、器物の破損などの行動がある場合。刃物などの危険物を持ち込んだ場合。</t>
    <phoneticPr fontId="1"/>
  </si>
  <si>
    <t>ハウスでの生活が著しく困難になった場合。
医療処置が必要になった場合。
他の生活や健康に悪影響や危害の恐れがある場合。
信用状態に変化が生じた場合。</t>
    <phoneticPr fontId="1"/>
  </si>
  <si>
    <t>２　建物賃貸借方式</t>
  </si>
  <si>
    <t>３　月払い方式</t>
  </si>
  <si>
    <t>１　減額なし</t>
  </si>
  <si>
    <t>経済状況の著しい変化その他やむを得ない事由がある場合、入居者に対して変更を行う日の２ヶ月前までに説明をした上、利用料金を相当な額に変更することができる。</t>
    <phoneticPr fontId="1"/>
  </si>
  <si>
    <t>入居者・家族等の「承諾書・同意書」を確認のうえ、利用料金を変更する。</t>
    <phoneticPr fontId="1"/>
  </si>
  <si>
    <t>要介護２</t>
    <rPh sb="0" eb="3">
      <t>ヨウカイゴ</t>
    </rPh>
    <phoneticPr fontId="1"/>
  </si>
  <si>
    <t>要介護３</t>
    <rPh sb="0" eb="3">
      <t>ヨウカイゴ</t>
    </rPh>
    <phoneticPr fontId="1"/>
  </si>
  <si>
    <t>６畳（トイレ無）　　２８，０００円
７畳（トイレ無）　　３０，０００円
７．５畳（トイレ付）３５，０００円</t>
    <phoneticPr fontId="1"/>
  </si>
  <si>
    <t>３０，０００円/月</t>
    <rPh sb="6" eb="7">
      <t>エン</t>
    </rPh>
    <rPh sb="8" eb="9">
      <t>ツキ</t>
    </rPh>
    <phoneticPr fontId="1"/>
  </si>
  <si>
    <t>１，７００円/日
（朝食５００円、昼食６００円、夕食６００円）</t>
    <rPh sb="5" eb="6">
      <t>エン</t>
    </rPh>
    <rPh sb="7" eb="8">
      <t>ニチ</t>
    </rPh>
    <rPh sb="10" eb="12">
      <t>チョウショク</t>
    </rPh>
    <rPh sb="15" eb="16">
      <t>エン</t>
    </rPh>
    <rPh sb="17" eb="19">
      <t>チュウショク</t>
    </rPh>
    <rPh sb="22" eb="23">
      <t>エン</t>
    </rPh>
    <rPh sb="24" eb="26">
      <t>ユウショク</t>
    </rPh>
    <rPh sb="29" eb="30">
      <t>エン</t>
    </rPh>
    <phoneticPr fontId="1"/>
  </si>
  <si>
    <t>水道光熱費は管理費に含まれる。</t>
    <rPh sb="0" eb="5">
      <t>スイドウコウネツヒ</t>
    </rPh>
    <rPh sb="6" eb="9">
      <t>カンリヒ</t>
    </rPh>
    <rPh sb="10" eb="11">
      <t>フク</t>
    </rPh>
    <phoneticPr fontId="1"/>
  </si>
  <si>
    <t>居室の清掃及び洗濯　30分以内600円、60分以内1200円　　　　
病院(外出）の付き添い　60分以内1400円、以降30分毎700円　
入院・退院時の対応　60分以内1400円（洗濯物等の受取・洗濯）　入浴　200円</t>
    <phoneticPr fontId="1"/>
  </si>
  <si>
    <t>入居中に入院となり、その入院期間が長期、または退院できても当施設での生活が困難と判断された為
入院加療中に死亡された為　申し出で自宅に戻った為
ADLの低下に伴い、住宅型での生活が困難となった為</t>
    <rPh sb="47" eb="49">
      <t>ニュウイン</t>
    </rPh>
    <rPh sb="49" eb="52">
      <t>カリョウチュウ</t>
    </rPh>
    <rPh sb="53" eb="55">
      <t>シボウ</t>
    </rPh>
    <rPh sb="58" eb="59">
      <t>タメ</t>
    </rPh>
    <rPh sb="60" eb="61">
      <t>モウ</t>
    </rPh>
    <rPh sb="62" eb="63">
      <t>デ</t>
    </rPh>
    <rPh sb="64" eb="66">
      <t>ジタク</t>
    </rPh>
    <rPh sb="67" eb="68">
      <t>モド</t>
    </rPh>
    <rPh sb="70" eb="71">
      <t>タメ</t>
    </rPh>
    <phoneticPr fontId="1"/>
  </si>
  <si>
    <t>グループハウス美空</t>
    <rPh sb="7" eb="9">
      <t>ミソラ</t>
    </rPh>
    <phoneticPr fontId="1"/>
  </si>
  <si>
    <t>0166</t>
    <phoneticPr fontId="1"/>
  </si>
  <si>
    <t>47</t>
    <phoneticPr fontId="1"/>
  </si>
  <si>
    <t>8111</t>
    <phoneticPr fontId="1"/>
  </si>
  <si>
    <t>損害賠償責任保険に加入している。（感染症が出た場合も含む）</t>
    <phoneticPr fontId="1"/>
  </si>
  <si>
    <t>事業者は、天災、火災、事故、盗難、その他により、入居者が受けた損害については一切の賠償責任は負わない。ただし、事業者の故意又は重大な過失による場合はこの限りではない。</t>
    <phoneticPr fontId="1"/>
  </si>
  <si>
    <t>R2.9月　施設入口に意見箱を設置
　　　　利用者様・家族等が利用可能</t>
    <phoneticPr fontId="1"/>
  </si>
  <si>
    <t>１　入居希望者に公開</t>
  </si>
  <si>
    <t>３　公開していない</t>
  </si>
  <si>
    <t>グループハウスさつき、サポートハウス美咲、グループホーム大空、大空Ⅱ、おおぞら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</si>
</sst>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6" sqref="F6:P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4</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79</v>
      </c>
      <c r="H17" s="35" t="s">
        <v>469</v>
      </c>
      <c r="I17" s="32">
        <v>8451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2538</v>
      </c>
      <c r="M20" s="35" t="s">
        <v>469</v>
      </c>
      <c r="N20" s="63" t="s">
        <v>2539</v>
      </c>
      <c r="O20" s="133"/>
      <c r="P20" s="134"/>
      <c r="Q20" s="12"/>
    </row>
    <row r="21" spans="1:20" ht="20.100000000000001" customHeight="1">
      <c r="B21" s="135"/>
      <c r="C21" s="136"/>
      <c r="D21" s="136"/>
      <c r="E21" s="137"/>
      <c r="F21" s="100" t="s">
        <v>411</v>
      </c>
      <c r="G21" s="138"/>
      <c r="H21" s="138"/>
      <c r="I21" s="101"/>
      <c r="J21" s="82" t="s">
        <v>2540</v>
      </c>
      <c r="K21" s="98"/>
      <c r="L21" s="98"/>
      <c r="M21" s="35" t="s">
        <v>465</v>
      </c>
      <c r="N21" s="98" t="s">
        <v>2541</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2542</v>
      </c>
      <c r="K23" s="159"/>
      <c r="L23" s="160" t="s">
        <v>2543</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2544</v>
      </c>
      <c r="K24" s="81"/>
      <c r="L24" s="81"/>
      <c r="M24" s="81"/>
      <c r="N24" s="81"/>
      <c r="O24" s="82"/>
      <c r="P24" s="83"/>
    </row>
    <row r="25" spans="1:20" ht="20.100000000000001" customHeight="1">
      <c r="B25" s="131"/>
      <c r="C25" s="118"/>
      <c r="D25" s="118"/>
      <c r="E25" s="119"/>
      <c r="F25" s="193" t="s">
        <v>18</v>
      </c>
      <c r="G25" s="193"/>
      <c r="H25" s="90"/>
      <c r="I25" s="90"/>
      <c r="J25" s="81" t="s">
        <v>2545</v>
      </c>
      <c r="K25" s="81"/>
      <c r="L25" s="81"/>
      <c r="M25" s="81"/>
      <c r="N25" s="81"/>
      <c r="O25" s="82"/>
      <c r="P25" s="83"/>
    </row>
    <row r="26" spans="1:20" ht="20.100000000000001" customHeight="1">
      <c r="B26" s="152" t="s">
        <v>9</v>
      </c>
      <c r="C26" s="90"/>
      <c r="D26" s="90"/>
      <c r="E26" s="90"/>
      <c r="F26" s="165">
        <v>1981</v>
      </c>
      <c r="G26" s="166"/>
      <c r="H26" s="35" t="s">
        <v>466</v>
      </c>
      <c r="I26" s="166">
        <v>8</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2546</v>
      </c>
      <c r="I31" s="189"/>
      <c r="J31" s="189"/>
      <c r="K31" s="189"/>
      <c r="L31" s="189"/>
      <c r="M31" s="189"/>
      <c r="N31" s="189"/>
      <c r="O31" s="189"/>
      <c r="P31" s="190"/>
      <c r="S31" s="15" t="str">
        <f>IF(H31="","未記入","")</f>
        <v/>
      </c>
    </row>
    <row r="32" spans="1:20" ht="39" customHeight="1">
      <c r="B32" s="131"/>
      <c r="C32" s="118"/>
      <c r="D32" s="118"/>
      <c r="E32" s="119"/>
      <c r="F32" s="156" t="s">
        <v>2547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8411</v>
      </c>
      <c r="J33" s="104"/>
      <c r="K33" s="104"/>
      <c r="L33" s="104"/>
      <c r="M33" s="104"/>
      <c r="N33" s="104"/>
      <c r="O33" s="104"/>
      <c r="P33" s="171"/>
      <c r="S33" s="15" t="str">
        <f>IF(OR(G33="",I33=""),"未記入","")</f>
        <v/>
      </c>
    </row>
    <row r="34" spans="2:20" ht="58.5" customHeight="1">
      <c r="B34" s="131"/>
      <c r="C34" s="118"/>
      <c r="D34" s="118"/>
      <c r="E34" s="119"/>
      <c r="F34" s="91" t="s">
        <v>2548</v>
      </c>
      <c r="G34" s="91"/>
      <c r="H34" s="91"/>
      <c r="I34" s="91"/>
      <c r="J34" s="91"/>
      <c r="K34" s="91"/>
      <c r="L34" s="91"/>
      <c r="M34" s="91"/>
      <c r="N34" s="91"/>
      <c r="O34" s="87"/>
      <c r="P34" s="172"/>
      <c r="S34" s="15" t="str">
        <f>IF(F34="","未記入","")</f>
        <v/>
      </c>
    </row>
    <row r="35" spans="2:20" ht="58.5" customHeight="1">
      <c r="B35" s="173" t="s">
        <v>551</v>
      </c>
      <c r="C35" s="79"/>
      <c r="D35" s="79"/>
      <c r="E35" s="80"/>
      <c r="F35" s="91" t="s">
        <v>2549</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2550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2551</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2552</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2553</v>
      </c>
      <c r="M44" s="35" t="s">
        <v>469</v>
      </c>
      <c r="N44" s="63" t="s">
        <v>2554</v>
      </c>
      <c r="O44" s="133"/>
      <c r="P44" s="134"/>
    </row>
    <row r="45" spans="2:20" ht="20.100000000000001" customHeight="1">
      <c r="B45" s="152"/>
      <c r="C45" s="90"/>
      <c r="D45" s="90"/>
      <c r="E45" s="90"/>
      <c r="F45" s="100" t="s">
        <v>411</v>
      </c>
      <c r="G45" s="138"/>
      <c r="H45" s="138"/>
      <c r="I45" s="101"/>
      <c r="J45" s="82" t="s">
        <v>2555</v>
      </c>
      <c r="K45" s="98"/>
      <c r="L45" s="98"/>
      <c r="M45" s="35" t="s">
        <v>465</v>
      </c>
      <c r="N45" s="98" t="s">
        <v>2541</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2542</v>
      </c>
      <c r="K47" s="159"/>
      <c r="L47" s="160" t="s">
        <v>2556</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2557</v>
      </c>
      <c r="K49" s="81"/>
      <c r="L49" s="81"/>
      <c r="M49" s="81"/>
      <c r="N49" s="81"/>
      <c r="O49" s="82"/>
      <c r="P49" s="83"/>
    </row>
    <row r="50" spans="1:20" ht="20.100000000000001" customHeight="1">
      <c r="B50" s="194" t="s">
        <v>28</v>
      </c>
      <c r="C50" s="195"/>
      <c r="D50" s="195"/>
      <c r="E50" s="195"/>
      <c r="F50" s="195"/>
      <c r="G50" s="195"/>
      <c r="H50" s="195"/>
      <c r="I50" s="195"/>
      <c r="J50" s="165">
        <v>2011</v>
      </c>
      <c r="K50" s="166"/>
      <c r="L50" s="35" t="s">
        <v>466</v>
      </c>
      <c r="M50" s="61">
        <v>2</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v>
      </c>
      <c r="N51" s="36" t="s">
        <v>467</v>
      </c>
      <c r="O51" s="62">
        <v>19</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1671.7</v>
      </c>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988.32</v>
      </c>
      <c r="L72" s="98"/>
      <c r="M72" s="98"/>
      <c r="N72" s="140" t="s">
        <v>472</v>
      </c>
      <c r="O72" s="140"/>
      <c r="P72" s="200"/>
    </row>
    <row r="73" spans="2:16" ht="20.100000000000001" customHeight="1">
      <c r="B73" s="435"/>
      <c r="C73" s="436"/>
      <c r="D73" s="117"/>
      <c r="E73" s="118"/>
      <c r="F73" s="119"/>
      <c r="G73" s="195" t="s">
        <v>42</v>
      </c>
      <c r="H73" s="195"/>
      <c r="I73" s="195"/>
      <c r="J73" s="195"/>
      <c r="K73" s="82">
        <v>596.21</v>
      </c>
      <c r="L73" s="98"/>
      <c r="M73" s="98"/>
      <c r="N73" s="140" t="s">
        <v>472</v>
      </c>
      <c r="O73" s="140"/>
      <c r="P73" s="200"/>
    </row>
    <row r="74" spans="2:16" ht="20.100000000000001" customHeight="1">
      <c r="B74" s="435"/>
      <c r="C74" s="436"/>
      <c r="D74" s="90" t="s">
        <v>43</v>
      </c>
      <c r="E74" s="90"/>
      <c r="F74" s="90"/>
      <c r="G74" s="81" t="s">
        <v>2559</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2560</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9.94</v>
      </c>
      <c r="K95" s="50" t="s">
        <v>472</v>
      </c>
      <c r="L95" s="82">
        <v>12</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11.59</v>
      </c>
      <c r="K96" s="50" t="s">
        <v>472</v>
      </c>
      <c r="L96" s="82">
        <v>12</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14.49</v>
      </c>
      <c r="K97" s="50" t="s">
        <v>472</v>
      </c>
      <c r="L97" s="82">
        <v>6</v>
      </c>
      <c r="M97" s="159"/>
      <c r="N97" s="149" t="s">
        <v>2397</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2562</v>
      </c>
      <c r="H113" s="81"/>
      <c r="I113" s="81"/>
      <c r="J113" s="81"/>
      <c r="K113" s="81"/>
      <c r="L113" s="81"/>
      <c r="M113" s="81"/>
      <c r="N113" s="81"/>
      <c r="O113" s="82"/>
      <c r="P113" s="83"/>
    </row>
    <row r="114" spans="2:16" ht="20.100000000000001" customHeight="1">
      <c r="B114" s="242"/>
      <c r="C114" s="243"/>
      <c r="D114" s="237" t="s">
        <v>79</v>
      </c>
      <c r="E114" s="220"/>
      <c r="F114" s="221"/>
      <c r="G114" s="240" t="s">
        <v>2563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2564</v>
      </c>
      <c r="H116" s="81"/>
      <c r="I116" s="81"/>
      <c r="J116" s="81"/>
      <c r="K116" s="81"/>
      <c r="L116" s="81"/>
      <c r="M116" s="81"/>
      <c r="N116" s="81"/>
      <c r="O116" s="82"/>
      <c r="P116" s="83"/>
    </row>
    <row r="117" spans="2:16" ht="20.100000000000001" customHeight="1">
      <c r="B117" s="219" t="s">
        <v>70</v>
      </c>
      <c r="C117" s="221"/>
      <c r="D117" s="232" t="s">
        <v>72</v>
      </c>
      <c r="E117" s="140"/>
      <c r="F117" s="141"/>
      <c r="G117" s="81" t="s">
        <v>2562</v>
      </c>
      <c r="H117" s="81"/>
      <c r="I117" s="81"/>
      <c r="J117" s="81"/>
      <c r="K117" s="81"/>
      <c r="L117" s="81"/>
      <c r="M117" s="81"/>
      <c r="N117" s="81"/>
      <c r="O117" s="82"/>
      <c r="P117" s="83"/>
    </row>
    <row r="118" spans="2:16" ht="20.100000000000001" customHeight="1">
      <c r="B118" s="222"/>
      <c r="C118" s="224"/>
      <c r="D118" s="78" t="s">
        <v>73</v>
      </c>
      <c r="E118" s="79"/>
      <c r="F118" s="80"/>
      <c r="G118" s="81" t="s">
        <v>2562</v>
      </c>
      <c r="H118" s="81"/>
      <c r="I118" s="81"/>
      <c r="J118" s="81"/>
      <c r="K118" s="81"/>
      <c r="L118" s="81"/>
      <c r="M118" s="81"/>
      <c r="N118" s="81"/>
      <c r="O118" s="82"/>
      <c r="P118" s="83"/>
    </row>
    <row r="119" spans="2:16" ht="20.100000000000001" customHeight="1">
      <c r="B119" s="222"/>
      <c r="C119" s="224"/>
      <c r="D119" s="245" t="s">
        <v>74</v>
      </c>
      <c r="E119" s="246"/>
      <c r="F119" s="247"/>
      <c r="G119" s="81" t="s">
        <v>2562</v>
      </c>
      <c r="H119" s="81"/>
      <c r="I119" s="81"/>
      <c r="J119" s="81"/>
      <c r="K119" s="81"/>
      <c r="L119" s="81"/>
      <c r="M119" s="81"/>
      <c r="N119" s="81"/>
      <c r="O119" s="82"/>
      <c r="P119" s="83"/>
    </row>
    <row r="120" spans="2:16" ht="20.100000000000001" customHeight="1">
      <c r="B120" s="222"/>
      <c r="C120" s="224"/>
      <c r="D120" s="232" t="s">
        <v>75</v>
      </c>
      <c r="E120" s="140"/>
      <c r="F120" s="141"/>
      <c r="G120" s="81" t="s">
        <v>2562</v>
      </c>
      <c r="H120" s="81"/>
      <c r="I120" s="81"/>
      <c r="J120" s="81"/>
      <c r="K120" s="81"/>
      <c r="L120" s="81"/>
      <c r="M120" s="81"/>
      <c r="N120" s="81"/>
      <c r="O120" s="82"/>
      <c r="P120" s="83"/>
    </row>
    <row r="121" spans="2:16" ht="20.100000000000001" customHeight="1">
      <c r="B121" s="222"/>
      <c r="C121" s="224"/>
      <c r="D121" s="232" t="s">
        <v>76</v>
      </c>
      <c r="E121" s="140"/>
      <c r="F121" s="141"/>
      <c r="G121" s="81" t="s">
        <v>2562</v>
      </c>
      <c r="H121" s="81"/>
      <c r="I121" s="81"/>
      <c r="J121" s="81"/>
      <c r="K121" s="81"/>
      <c r="L121" s="81"/>
      <c r="M121" s="81"/>
      <c r="N121" s="81"/>
      <c r="O121" s="82"/>
      <c r="P121" s="83"/>
    </row>
    <row r="122" spans="2:16" ht="20.100000000000001" customHeight="1">
      <c r="B122" s="248"/>
      <c r="C122" s="249"/>
      <c r="D122" s="232" t="s">
        <v>77</v>
      </c>
      <c r="E122" s="140"/>
      <c r="F122" s="141"/>
      <c r="G122" s="81" t="s">
        <v>2562</v>
      </c>
      <c r="H122" s="81"/>
      <c r="I122" s="81"/>
      <c r="J122" s="81"/>
      <c r="K122" s="81"/>
      <c r="L122" s="81"/>
      <c r="M122" s="81"/>
      <c r="N122" s="81"/>
      <c r="O122" s="82"/>
      <c r="P122" s="83"/>
    </row>
    <row r="123" spans="2:16" ht="20.100000000000001" customHeight="1">
      <c r="B123" s="219" t="s">
        <v>412</v>
      </c>
      <c r="C123" s="221"/>
      <c r="D123" s="232" t="s">
        <v>430</v>
      </c>
      <c r="E123" s="140"/>
      <c r="F123" s="141"/>
      <c r="G123" s="81" t="s">
        <v>2565</v>
      </c>
      <c r="H123" s="81"/>
      <c r="I123" s="81"/>
      <c r="J123" s="81"/>
      <c r="K123" s="81"/>
      <c r="L123" s="81"/>
      <c r="M123" s="81"/>
      <c r="N123" s="81"/>
      <c r="O123" s="82"/>
      <c r="P123" s="83"/>
    </row>
    <row r="124" spans="2:16" ht="20.100000000000001" customHeight="1">
      <c r="B124" s="222"/>
      <c r="C124" s="224"/>
      <c r="D124" s="78" t="s">
        <v>431</v>
      </c>
      <c r="E124" s="79"/>
      <c r="F124" s="80"/>
      <c r="G124" s="81" t="s">
        <v>2566</v>
      </c>
      <c r="H124" s="81"/>
      <c r="I124" s="81"/>
      <c r="J124" s="81"/>
      <c r="K124" s="81"/>
      <c r="L124" s="81"/>
      <c r="M124" s="81"/>
      <c r="N124" s="81"/>
      <c r="O124" s="82"/>
      <c r="P124" s="83"/>
    </row>
    <row r="125" spans="2:16" ht="20.100000000000001" customHeight="1">
      <c r="B125" s="222"/>
      <c r="C125" s="224"/>
      <c r="D125" s="245" t="s">
        <v>432</v>
      </c>
      <c r="E125" s="246"/>
      <c r="F125" s="247"/>
      <c r="G125" s="81" t="s">
        <v>2567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2571</v>
      </c>
      <c r="G196" s="202" t="s">
        <v>456</v>
      </c>
      <c r="H196" s="202"/>
      <c r="I196" s="202"/>
      <c r="J196" s="202"/>
      <c r="K196" s="202"/>
      <c r="L196" s="202"/>
      <c r="M196" s="202"/>
      <c r="N196" s="202"/>
      <c r="O196" s="202"/>
      <c r="P196" s="216"/>
    </row>
    <row r="197" spans="1:20" ht="20.100000000000001" customHeight="1">
      <c r="B197" s="152"/>
      <c r="C197" s="90"/>
      <c r="D197" s="90"/>
      <c r="E197" s="90"/>
      <c r="F197" s="14" t="s">
        <v>2571</v>
      </c>
      <c r="G197" s="140" t="s">
        <v>457</v>
      </c>
      <c r="H197" s="140"/>
      <c r="I197" s="140"/>
      <c r="J197" s="140"/>
      <c r="K197" s="140"/>
      <c r="L197" s="140"/>
      <c r="M197" s="140"/>
      <c r="N197" s="140"/>
      <c r="O197" s="140"/>
      <c r="P197" s="200"/>
    </row>
    <row r="198" spans="1:20" ht="20.100000000000001" customHeight="1">
      <c r="B198" s="152"/>
      <c r="C198" s="90"/>
      <c r="D198" s="90"/>
      <c r="E198" s="90"/>
      <c r="F198" s="14" t="s">
        <v>2571</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2572</v>
      </c>
      <c r="J200" s="92"/>
      <c r="K200" s="92"/>
      <c r="L200" s="92"/>
      <c r="M200" s="92"/>
      <c r="N200" s="92"/>
      <c r="O200" s="93"/>
      <c r="P200" s="94"/>
    </row>
    <row r="201" spans="1:20" ht="39.950000000000003" customHeight="1">
      <c r="B201" s="293"/>
      <c r="C201" s="294"/>
      <c r="D201" s="106"/>
      <c r="E201" s="107"/>
      <c r="F201" s="90" t="s">
        <v>103</v>
      </c>
      <c r="G201" s="90"/>
      <c r="H201" s="90"/>
      <c r="I201" s="91" t="s">
        <v>2573</v>
      </c>
      <c r="J201" s="92"/>
      <c r="K201" s="92"/>
      <c r="L201" s="92"/>
      <c r="M201" s="92"/>
      <c r="N201" s="92"/>
      <c r="O201" s="93"/>
      <c r="P201" s="94"/>
    </row>
    <row r="202" spans="1:20" ht="79.5" customHeight="1">
      <c r="B202" s="293"/>
      <c r="C202" s="294"/>
      <c r="D202" s="106"/>
      <c r="E202" s="107"/>
      <c r="F202" s="90" t="s">
        <v>104</v>
      </c>
      <c r="G202" s="90"/>
      <c r="H202" s="90"/>
      <c r="I202" s="91" t="s">
        <v>2574</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2562</v>
      </c>
      <c r="N205" s="98"/>
      <c r="O205" s="98"/>
      <c r="P205" s="99"/>
      <c r="T205" s="69"/>
    </row>
    <row r="206" spans="1:20" ht="39.950000000000003" customHeight="1">
      <c r="B206" s="293"/>
      <c r="C206" s="294"/>
      <c r="D206" s="104">
        <v>2</v>
      </c>
      <c r="E206" s="105"/>
      <c r="F206" s="90" t="s">
        <v>5</v>
      </c>
      <c r="G206" s="90"/>
      <c r="H206" s="90"/>
      <c r="I206" s="87" t="s">
        <v>2575</v>
      </c>
      <c r="J206" s="88"/>
      <c r="K206" s="88"/>
      <c r="L206" s="88"/>
      <c r="M206" s="88"/>
      <c r="N206" s="88"/>
      <c r="O206" s="88"/>
      <c r="P206" s="89"/>
    </row>
    <row r="207" spans="1:20" ht="39.950000000000003" customHeight="1">
      <c r="B207" s="293"/>
      <c r="C207" s="294"/>
      <c r="D207" s="106"/>
      <c r="E207" s="107"/>
      <c r="F207" s="90" t="s">
        <v>103</v>
      </c>
      <c r="G207" s="90"/>
      <c r="H207" s="90"/>
      <c r="I207" s="91" t="s">
        <v>2576</v>
      </c>
      <c r="J207" s="92"/>
      <c r="K207" s="92"/>
      <c r="L207" s="92"/>
      <c r="M207" s="92"/>
      <c r="N207" s="92"/>
      <c r="O207" s="93"/>
      <c r="P207" s="94"/>
    </row>
    <row r="208" spans="1:20" ht="79.5" customHeight="1">
      <c r="B208" s="293"/>
      <c r="C208" s="294"/>
      <c r="D208" s="106"/>
      <c r="E208" s="107"/>
      <c r="F208" s="90" t="s">
        <v>104</v>
      </c>
      <c r="G208" s="90"/>
      <c r="H208" s="90"/>
      <c r="I208" s="91" t="s">
        <v>2577</v>
      </c>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2563</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2562</v>
      </c>
      <c r="N211" s="98"/>
      <c r="O211" s="98"/>
      <c r="P211" s="99"/>
      <c r="T211" s="69"/>
    </row>
    <row r="212" spans="1:20" ht="39.950000000000003" customHeight="1">
      <c r="B212" s="293"/>
      <c r="C212" s="294"/>
      <c r="D212" s="104">
        <v>3</v>
      </c>
      <c r="E212" s="105"/>
      <c r="F212" s="90" t="s">
        <v>5</v>
      </c>
      <c r="G212" s="90"/>
      <c r="H212" s="90"/>
      <c r="I212" s="87" t="s">
        <v>2578</v>
      </c>
      <c r="J212" s="88"/>
      <c r="K212" s="88"/>
      <c r="L212" s="88"/>
      <c r="M212" s="88"/>
      <c r="N212" s="88"/>
      <c r="O212" s="88"/>
      <c r="P212" s="89"/>
    </row>
    <row r="213" spans="1:20" ht="39.950000000000003" customHeight="1">
      <c r="B213" s="293"/>
      <c r="C213" s="294"/>
      <c r="D213" s="106"/>
      <c r="E213" s="107"/>
      <c r="F213" s="90" t="s">
        <v>103</v>
      </c>
      <c r="G213" s="90"/>
      <c r="H213" s="90"/>
      <c r="I213" s="91" t="s">
        <v>2579</v>
      </c>
      <c r="J213" s="92"/>
      <c r="K213" s="92"/>
      <c r="L213" s="92"/>
      <c r="M213" s="92"/>
      <c r="N213" s="92"/>
      <c r="O213" s="93"/>
      <c r="P213" s="94"/>
    </row>
    <row r="214" spans="1:20" ht="79.5" customHeight="1">
      <c r="B214" s="293"/>
      <c r="C214" s="294"/>
      <c r="D214" s="106"/>
      <c r="E214" s="107"/>
      <c r="F214" s="90" t="s">
        <v>104</v>
      </c>
      <c r="G214" s="90"/>
      <c r="H214" s="90"/>
      <c r="I214" s="91" t="s">
        <v>2580</v>
      </c>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t="s">
        <v>2563</v>
      </c>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t="s">
        <v>2562</v>
      </c>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2562</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2572</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2573</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2581</v>
      </c>
      <c r="J234" s="92"/>
      <c r="K234" s="92"/>
      <c r="L234" s="92"/>
      <c r="M234" s="92"/>
      <c r="N234" s="92"/>
      <c r="O234" s="93"/>
      <c r="P234" s="94"/>
    </row>
    <row r="235" spans="1:20" ht="39.950000000000003" customHeight="1">
      <c r="B235" s="293"/>
      <c r="C235" s="294"/>
      <c r="D235" s="288"/>
      <c r="E235" s="107"/>
      <c r="F235" s="90" t="s">
        <v>103</v>
      </c>
      <c r="G235" s="90"/>
      <c r="H235" s="90"/>
      <c r="I235" s="91" t="s">
        <v>2582</v>
      </c>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2571</v>
      </c>
      <c r="G244" s="286" t="s">
        <v>433</v>
      </c>
      <c r="H244" s="140"/>
      <c r="I244" s="141"/>
      <c r="J244" s="87"/>
      <c r="K244" s="102"/>
      <c r="L244" s="102"/>
      <c r="M244" s="102"/>
      <c r="N244" s="102"/>
      <c r="O244" s="102"/>
      <c r="P244" s="103"/>
    </row>
    <row r="245" spans="2:16" ht="120" customHeight="1">
      <c r="B245" s="152" t="s">
        <v>109</v>
      </c>
      <c r="C245" s="90"/>
      <c r="D245" s="90"/>
      <c r="E245" s="90"/>
      <c r="F245" s="87" t="s">
        <v>2583</v>
      </c>
      <c r="G245" s="88"/>
      <c r="H245" s="88"/>
      <c r="I245" s="88"/>
      <c r="J245" s="88"/>
      <c r="K245" s="88"/>
      <c r="L245" s="88"/>
      <c r="M245" s="88"/>
      <c r="N245" s="88"/>
      <c r="O245" s="88"/>
      <c r="P245" s="89"/>
    </row>
    <row r="246" spans="2:16" ht="120" customHeight="1">
      <c r="B246" s="152" t="s">
        <v>110</v>
      </c>
      <c r="C246" s="90"/>
      <c r="D246" s="90"/>
      <c r="E246" s="90"/>
      <c r="F246" s="87" t="s">
        <v>2584</v>
      </c>
      <c r="G246" s="88"/>
      <c r="H246" s="88"/>
      <c r="I246" s="88"/>
      <c r="J246" s="88"/>
      <c r="K246" s="88"/>
      <c r="L246" s="88"/>
      <c r="M246" s="88"/>
      <c r="N246" s="88"/>
      <c r="O246" s="88"/>
      <c r="P246" s="89"/>
    </row>
    <row r="247" spans="2:16" ht="20.100000000000001" customHeight="1">
      <c r="B247" s="152" t="s">
        <v>111</v>
      </c>
      <c r="C247" s="90"/>
      <c r="D247" s="90"/>
      <c r="E247" s="90"/>
      <c r="F247" s="82" t="s">
        <v>2562</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2563</v>
      </c>
      <c r="G249" s="98"/>
      <c r="H249" s="98"/>
      <c r="I249" s="98"/>
      <c r="J249" s="98"/>
      <c r="K249" s="98"/>
      <c r="L249" s="98"/>
      <c r="M249" s="98"/>
      <c r="N249" s="98"/>
      <c r="O249" s="98"/>
      <c r="P249" s="99"/>
    </row>
    <row r="250" spans="2:16" ht="20.100000000000001" customHeight="1">
      <c r="B250" s="306" t="s">
        <v>115</v>
      </c>
      <c r="C250" s="298"/>
      <c r="D250" s="297" t="s">
        <v>116</v>
      </c>
      <c r="E250" s="297"/>
      <c r="F250" s="82" t="s">
        <v>2562</v>
      </c>
      <c r="G250" s="98"/>
      <c r="H250" s="98"/>
      <c r="I250" s="98"/>
      <c r="J250" s="98"/>
      <c r="K250" s="98"/>
      <c r="L250" s="98"/>
      <c r="M250" s="98"/>
      <c r="N250" s="98"/>
      <c r="O250" s="98"/>
      <c r="P250" s="99"/>
    </row>
    <row r="251" spans="2:16" ht="20.100000000000001" customHeight="1">
      <c r="B251" s="306"/>
      <c r="C251" s="298"/>
      <c r="D251" s="297" t="s">
        <v>117</v>
      </c>
      <c r="E251" s="297"/>
      <c r="F251" s="82" t="s">
        <v>2562</v>
      </c>
      <c r="G251" s="98"/>
      <c r="H251" s="98"/>
      <c r="I251" s="98"/>
      <c r="J251" s="98"/>
      <c r="K251" s="98"/>
      <c r="L251" s="98"/>
      <c r="M251" s="98"/>
      <c r="N251" s="98"/>
      <c r="O251" s="98"/>
      <c r="P251" s="99"/>
    </row>
    <row r="252" spans="2:16" ht="20.100000000000001" customHeight="1">
      <c r="B252" s="306"/>
      <c r="C252" s="298"/>
      <c r="D252" s="297" t="s">
        <v>118</v>
      </c>
      <c r="E252" s="297"/>
      <c r="F252" s="82" t="s">
        <v>2563</v>
      </c>
      <c r="G252" s="98"/>
      <c r="H252" s="98"/>
      <c r="I252" s="98"/>
      <c r="J252" s="98"/>
      <c r="K252" s="98"/>
      <c r="L252" s="98"/>
      <c r="M252" s="98"/>
      <c r="N252" s="98"/>
      <c r="O252" s="98"/>
      <c r="P252" s="99"/>
    </row>
    <row r="253" spans="2:16" ht="20.100000000000001" customHeight="1">
      <c r="B253" s="306"/>
      <c r="C253" s="298"/>
      <c r="D253" s="297" t="s">
        <v>119</v>
      </c>
      <c r="E253" s="297"/>
      <c r="F253" s="82" t="s">
        <v>2563</v>
      </c>
      <c r="G253" s="98"/>
      <c r="H253" s="98"/>
      <c r="I253" s="98"/>
      <c r="J253" s="98"/>
      <c r="K253" s="98"/>
      <c r="L253" s="98"/>
      <c r="M253" s="98"/>
      <c r="N253" s="98"/>
      <c r="O253" s="98"/>
      <c r="P253" s="99"/>
    </row>
    <row r="254" spans="2:16" ht="20.100000000000001" customHeight="1">
      <c r="B254" s="306"/>
      <c r="C254" s="298"/>
      <c r="D254" s="297" t="s">
        <v>120</v>
      </c>
      <c r="E254" s="297"/>
      <c r="F254" s="82" t="s">
        <v>2563</v>
      </c>
      <c r="G254" s="98"/>
      <c r="H254" s="98"/>
      <c r="I254" s="98"/>
      <c r="J254" s="98"/>
      <c r="K254" s="98"/>
      <c r="L254" s="98"/>
      <c r="M254" s="98"/>
      <c r="N254" s="98"/>
      <c r="O254" s="98"/>
      <c r="P254" s="99"/>
    </row>
    <row r="255" spans="2:16" ht="20.100000000000001" customHeight="1">
      <c r="B255" s="306"/>
      <c r="C255" s="298"/>
      <c r="D255" s="298" t="s">
        <v>121</v>
      </c>
      <c r="E255" s="298"/>
      <c r="F255" s="82" t="s">
        <v>2562</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t="s">
        <v>2585</v>
      </c>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2586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2587</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30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14</v>
      </c>
      <c r="F284" s="244"/>
      <c r="G284" s="244"/>
      <c r="H284" s="82">
        <v>9</v>
      </c>
      <c r="I284" s="98"/>
      <c r="J284" s="159"/>
      <c r="K284" s="81">
        <v>5</v>
      </c>
      <c r="L284" s="81"/>
      <c r="M284" s="81"/>
      <c r="N284" s="81"/>
      <c r="O284" s="82"/>
      <c r="P284" s="83"/>
    </row>
    <row r="285" spans="1:20" ht="20.100000000000001" customHeight="1">
      <c r="B285" s="45"/>
      <c r="C285" s="90" t="s">
        <v>139</v>
      </c>
      <c r="D285" s="90"/>
      <c r="E285" s="244">
        <f>IF(OR($H$285&lt;&gt;"",$K$285&lt;&gt;""),SUM($H$285,$K$285),"")</f>
        <v>2</v>
      </c>
      <c r="F285" s="244"/>
      <c r="G285" s="244"/>
      <c r="H285" s="82"/>
      <c r="I285" s="98"/>
      <c r="J285" s="159"/>
      <c r="K285" s="81">
        <v>2</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5</v>
      </c>
      <c r="F289" s="244"/>
      <c r="G289" s="244"/>
      <c r="H289" s="82"/>
      <c r="I289" s="98"/>
      <c r="J289" s="159"/>
      <c r="K289" s="81">
        <v>5</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7</v>
      </c>
      <c r="H302" s="138"/>
      <c r="I302" s="101"/>
      <c r="J302" s="81">
        <v>6</v>
      </c>
      <c r="K302" s="81"/>
      <c r="L302" s="81"/>
      <c r="M302" s="81">
        <v>1</v>
      </c>
      <c r="N302" s="81"/>
      <c r="O302" s="82"/>
      <c r="P302" s="83"/>
    </row>
    <row r="303" spans="2:20" ht="20.100000000000001" customHeight="1">
      <c r="B303" s="152" t="s">
        <v>158</v>
      </c>
      <c r="C303" s="90"/>
      <c r="D303" s="90"/>
      <c r="E303" s="90"/>
      <c r="F303" s="90"/>
      <c r="G303" s="100">
        <f>IF(OR($J$303&lt;&gt;"",$M$303&lt;&gt;""),SUM($J$303,$M$303),"")</f>
        <v>8</v>
      </c>
      <c r="H303" s="138"/>
      <c r="I303" s="101"/>
      <c r="J303" s="81">
        <v>7</v>
      </c>
      <c r="K303" s="81"/>
      <c r="L303" s="81"/>
      <c r="M303" s="81">
        <v>1</v>
      </c>
      <c r="N303" s="81"/>
      <c r="O303" s="82"/>
      <c r="P303" s="83"/>
    </row>
    <row r="304" spans="2:20" ht="20.100000000000001" customHeight="1">
      <c r="B304" s="152" t="s">
        <v>390</v>
      </c>
      <c r="C304" s="90"/>
      <c r="D304" s="90"/>
      <c r="E304" s="90"/>
      <c r="F304" s="90"/>
      <c r="G304" s="100">
        <f>IF(OR($J$304&lt;&gt;"",$M$304&lt;&gt;""),SUM($J$304,$M$304),"")</f>
        <v>8</v>
      </c>
      <c r="H304" s="138"/>
      <c r="I304" s="101"/>
      <c r="J304" s="81">
        <v>4</v>
      </c>
      <c r="K304" s="81"/>
      <c r="L304" s="81"/>
      <c r="M304" s="81">
        <v>4</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2</v>
      </c>
      <c r="H310" s="138"/>
      <c r="I310" s="101"/>
      <c r="J310" s="81"/>
      <c r="K310" s="81"/>
      <c r="L310" s="81"/>
      <c r="M310" s="81">
        <v>2</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2562</v>
      </c>
      <c r="M338" s="147"/>
      <c r="N338" s="147"/>
      <c r="O338" s="147"/>
      <c r="P338" s="148"/>
    </row>
    <row r="339" spans="2:20" ht="20.100000000000001" customHeight="1">
      <c r="B339" s="135"/>
      <c r="C339" s="136"/>
      <c r="D339" s="136"/>
      <c r="E339" s="136"/>
      <c r="F339" s="137"/>
      <c r="G339" s="237" t="s">
        <v>441</v>
      </c>
      <c r="H339" s="221"/>
      <c r="I339" s="82" t="s">
        <v>2563</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v>1</v>
      </c>
      <c r="I347" s="346">
        <v>1</v>
      </c>
      <c r="J347" s="346">
        <v>2</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v>1</v>
      </c>
      <c r="I349" s="346">
        <v>3</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2</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4</v>
      </c>
      <c r="J353" s="28">
        <v>2</v>
      </c>
      <c r="K353" s="28"/>
      <c r="L353" s="28"/>
      <c r="M353" s="28"/>
      <c r="N353" s="28"/>
      <c r="O353" s="28"/>
      <c r="P353" s="28"/>
      <c r="Q353" s="12"/>
    </row>
    <row r="354" spans="1:20" ht="20.100000000000001" customHeight="1" thickBot="1">
      <c r="B354" s="181" t="s">
        <v>188</v>
      </c>
      <c r="C354" s="182"/>
      <c r="D354" s="182"/>
      <c r="E354" s="182"/>
      <c r="F354" s="182"/>
      <c r="G354" s="182"/>
      <c r="H354" s="267" t="s">
        <v>2562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2588</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2571</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2590</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2592</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2593</v>
      </c>
      <c r="J375" s="81"/>
      <c r="K375" s="81"/>
      <c r="L375" s="81"/>
      <c r="M375" s="82" t="s">
        <v>2594</v>
      </c>
      <c r="N375" s="98"/>
      <c r="O375" s="98"/>
      <c r="P375" s="99"/>
    </row>
    <row r="376" spans="2:20" ht="20.100000000000001" customHeight="1">
      <c r="B376" s="152"/>
      <c r="C376" s="90"/>
      <c r="D376" s="90"/>
      <c r="E376" s="232" t="s">
        <v>210</v>
      </c>
      <c r="F376" s="140"/>
      <c r="G376" s="140"/>
      <c r="H376" s="141"/>
      <c r="I376" s="82">
        <v>93</v>
      </c>
      <c r="J376" s="98"/>
      <c r="K376" s="98"/>
      <c r="L376" s="55" t="s">
        <v>480</v>
      </c>
      <c r="M376" s="82">
        <v>82</v>
      </c>
      <c r="N376" s="98"/>
      <c r="O376" s="98"/>
      <c r="P376" s="40" t="s">
        <v>480</v>
      </c>
    </row>
    <row r="377" spans="2:20" ht="20.100000000000001" customHeight="1">
      <c r="B377" s="152" t="s">
        <v>45</v>
      </c>
      <c r="C377" s="90"/>
      <c r="D377" s="90"/>
      <c r="E377" s="232" t="s">
        <v>211</v>
      </c>
      <c r="F377" s="140"/>
      <c r="G377" s="140"/>
      <c r="H377" s="141"/>
      <c r="I377" s="82">
        <v>9.94</v>
      </c>
      <c r="J377" s="98"/>
      <c r="K377" s="98"/>
      <c r="L377" s="55" t="s">
        <v>472</v>
      </c>
      <c r="M377" s="82">
        <v>14.49</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109000</v>
      </c>
      <c r="J383" s="98"/>
      <c r="K383" s="98"/>
      <c r="L383" s="50" t="s">
        <v>481</v>
      </c>
      <c r="M383" s="82">
        <v>116000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35000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51000</v>
      </c>
      <c r="J386" s="98"/>
      <c r="K386" s="98"/>
      <c r="L386" s="50" t="s">
        <v>481</v>
      </c>
      <c r="M386" s="82">
        <v>51000</v>
      </c>
      <c r="N386" s="98"/>
      <c r="O386" s="98"/>
      <c r="P386" s="37" t="s">
        <v>481</v>
      </c>
    </row>
    <row r="387" spans="2:20" ht="20.100000000000001" customHeight="1">
      <c r="B387" s="152"/>
      <c r="C387" s="374"/>
      <c r="D387" s="374"/>
      <c r="E387" s="232" t="s">
        <v>217</v>
      </c>
      <c r="F387" s="140"/>
      <c r="G387" s="140"/>
      <c r="H387" s="141"/>
      <c r="I387" s="82">
        <v>30000</v>
      </c>
      <c r="J387" s="98"/>
      <c r="K387" s="98"/>
      <c r="L387" s="50" t="s">
        <v>481</v>
      </c>
      <c r="M387" s="82">
        <v>30000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2595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2596</v>
      </c>
      <c r="H400" s="88"/>
      <c r="I400" s="88"/>
      <c r="J400" s="88"/>
      <c r="K400" s="88"/>
      <c r="L400" s="88"/>
      <c r="M400" s="88"/>
      <c r="N400" s="88"/>
      <c r="O400" s="88"/>
      <c r="P400" s="89"/>
    </row>
    <row r="401" spans="2:20" ht="120" customHeight="1">
      <c r="B401" s="139" t="s">
        <v>216</v>
      </c>
      <c r="C401" s="140"/>
      <c r="D401" s="140"/>
      <c r="E401" s="140"/>
      <c r="F401" s="141"/>
      <c r="G401" s="87" t="s">
        <v>2597</v>
      </c>
      <c r="H401" s="88"/>
      <c r="I401" s="88"/>
      <c r="J401" s="88"/>
      <c r="K401" s="88"/>
      <c r="L401" s="88"/>
      <c r="M401" s="88"/>
      <c r="N401" s="88"/>
      <c r="O401" s="88"/>
      <c r="P401" s="89"/>
    </row>
    <row r="402" spans="2:20" ht="120" customHeight="1">
      <c r="B402" s="139" t="s">
        <v>219</v>
      </c>
      <c r="C402" s="140"/>
      <c r="D402" s="140"/>
      <c r="E402" s="140"/>
      <c r="F402" s="141"/>
      <c r="G402" s="87" t="s">
        <v>2598</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2599</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10</v>
      </c>
      <c r="I430" s="147"/>
      <c r="J430" s="147"/>
      <c r="K430" s="147"/>
      <c r="L430" s="147"/>
      <c r="M430" s="147"/>
      <c r="N430" s="147"/>
      <c r="O430" s="147"/>
      <c r="P430" s="49" t="s">
        <v>477</v>
      </c>
    </row>
    <row r="431" spans="1:20" ht="20.100000000000001" customHeight="1">
      <c r="B431" s="131"/>
      <c r="C431" s="119"/>
      <c r="D431" s="90" t="s">
        <v>245</v>
      </c>
      <c r="E431" s="90"/>
      <c r="F431" s="90"/>
      <c r="G431" s="90"/>
      <c r="H431" s="82">
        <v>19</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21</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2</v>
      </c>
      <c r="I437" s="98"/>
      <c r="J437" s="98"/>
      <c r="K437" s="98"/>
      <c r="L437" s="98"/>
      <c r="M437" s="98"/>
      <c r="N437" s="98"/>
      <c r="O437" s="98"/>
      <c r="P437" s="37" t="s">
        <v>479</v>
      </c>
    </row>
    <row r="438" spans="2:16" ht="20.100000000000001" customHeight="1">
      <c r="B438" s="398"/>
      <c r="C438" s="399"/>
      <c r="D438" s="90" t="s">
        <v>252</v>
      </c>
      <c r="E438" s="90"/>
      <c r="F438" s="90"/>
      <c r="G438" s="90"/>
      <c r="H438" s="82">
        <v>1</v>
      </c>
      <c r="I438" s="98"/>
      <c r="J438" s="98"/>
      <c r="K438" s="98"/>
      <c r="L438" s="98"/>
      <c r="M438" s="98"/>
      <c r="N438" s="98"/>
      <c r="O438" s="98"/>
      <c r="P438" s="37" t="s">
        <v>479</v>
      </c>
    </row>
    <row r="439" spans="2:16" ht="20.100000000000001" customHeight="1">
      <c r="B439" s="398"/>
      <c r="C439" s="399"/>
      <c r="D439" s="90" t="s">
        <v>253</v>
      </c>
      <c r="E439" s="90"/>
      <c r="F439" s="90"/>
      <c r="G439" s="90"/>
      <c r="H439" s="82">
        <v>11</v>
      </c>
      <c r="I439" s="98"/>
      <c r="J439" s="98"/>
      <c r="K439" s="98"/>
      <c r="L439" s="98"/>
      <c r="M439" s="98"/>
      <c r="N439" s="98"/>
      <c r="O439" s="98"/>
      <c r="P439" s="37" t="s">
        <v>479</v>
      </c>
    </row>
    <row r="440" spans="2:16" ht="20.100000000000001" customHeight="1">
      <c r="B440" s="398"/>
      <c r="C440" s="399"/>
      <c r="D440" s="90" t="s">
        <v>254</v>
      </c>
      <c r="E440" s="90"/>
      <c r="F440" s="90"/>
      <c r="G440" s="90"/>
      <c r="H440" s="82">
        <v>6</v>
      </c>
      <c r="I440" s="98"/>
      <c r="J440" s="98"/>
      <c r="K440" s="98"/>
      <c r="L440" s="98"/>
      <c r="M440" s="98"/>
      <c r="N440" s="98"/>
      <c r="O440" s="98"/>
      <c r="P440" s="37" t="s">
        <v>479</v>
      </c>
    </row>
    <row r="441" spans="2:16" ht="20.100000000000001" customHeight="1">
      <c r="B441" s="398"/>
      <c r="C441" s="399"/>
      <c r="D441" s="90" t="s">
        <v>255</v>
      </c>
      <c r="E441" s="90"/>
      <c r="F441" s="90"/>
      <c r="G441" s="90"/>
      <c r="H441" s="82">
        <v>4</v>
      </c>
      <c r="I441" s="98"/>
      <c r="J441" s="98"/>
      <c r="K441" s="98"/>
      <c r="L441" s="98"/>
      <c r="M441" s="98"/>
      <c r="N441" s="98"/>
      <c r="O441" s="98"/>
      <c r="P441" s="37" t="s">
        <v>479</v>
      </c>
    </row>
    <row r="442" spans="2:16" ht="20.100000000000001" customHeight="1">
      <c r="B442" s="398"/>
      <c r="C442" s="399"/>
      <c r="D442" s="90" t="s">
        <v>256</v>
      </c>
      <c r="E442" s="90"/>
      <c r="F442" s="90"/>
      <c r="G442" s="90"/>
      <c r="H442" s="82">
        <v>4</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4</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10</v>
      </c>
      <c r="I446" s="98"/>
      <c r="J446" s="98"/>
      <c r="K446" s="98"/>
      <c r="L446" s="98"/>
      <c r="M446" s="98"/>
      <c r="N446" s="98"/>
      <c r="O446" s="98"/>
      <c r="P446" s="37" t="s">
        <v>479</v>
      </c>
    </row>
    <row r="447" spans="2:16" ht="20.100000000000001" customHeight="1">
      <c r="B447" s="152"/>
      <c r="C447" s="90"/>
      <c r="D447" s="90" t="s">
        <v>261</v>
      </c>
      <c r="E447" s="90"/>
      <c r="F447" s="90"/>
      <c r="G447" s="90"/>
      <c r="H447" s="82">
        <v>7</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87.2</v>
      </c>
      <c r="I452" s="147"/>
      <c r="J452" s="147"/>
      <c r="K452" s="147"/>
      <c r="L452" s="147"/>
      <c r="M452" s="147"/>
      <c r="N452" s="147"/>
      <c r="O452" s="147"/>
      <c r="P452" s="49" t="s">
        <v>485</v>
      </c>
    </row>
    <row r="453" spans="2:20" ht="20.100000000000001" customHeight="1">
      <c r="B453" s="152" t="s">
        <v>266</v>
      </c>
      <c r="C453" s="90"/>
      <c r="D453" s="90"/>
      <c r="E453" s="90"/>
      <c r="F453" s="90"/>
      <c r="G453" s="90"/>
      <c r="H453" s="82">
        <v>29</v>
      </c>
      <c r="I453" s="98"/>
      <c r="J453" s="98"/>
      <c r="K453" s="98"/>
      <c r="L453" s="98"/>
      <c r="M453" s="98"/>
      <c r="N453" s="98"/>
      <c r="O453" s="98"/>
      <c r="P453" s="37" t="s">
        <v>477</v>
      </c>
    </row>
    <row r="454" spans="2:20" ht="20.100000000000001" customHeight="1">
      <c r="B454" s="152" t="s">
        <v>267</v>
      </c>
      <c r="C454" s="90"/>
      <c r="D454" s="90"/>
      <c r="E454" s="90"/>
      <c r="F454" s="90"/>
      <c r="G454" s="90"/>
      <c r="H454" s="82">
        <v>96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1</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2600</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2601</v>
      </c>
      <c r="I474" s="88"/>
      <c r="J474" s="88"/>
      <c r="K474" s="88"/>
      <c r="L474" s="88"/>
      <c r="M474" s="88"/>
      <c r="N474" s="88"/>
      <c r="O474" s="88"/>
      <c r="P474" s="89"/>
    </row>
    <row r="475" spans="1:20" ht="20.100000000000001" customHeight="1">
      <c r="B475" s="408"/>
      <c r="C475" s="232" t="s">
        <v>14</v>
      </c>
      <c r="D475" s="140"/>
      <c r="E475" s="140"/>
      <c r="F475" s="140"/>
      <c r="G475" s="141"/>
      <c r="H475" s="228" t="s">
        <v>2602</v>
      </c>
      <c r="I475" s="229"/>
      <c r="J475" s="35" t="s">
        <v>469</v>
      </c>
      <c r="K475" s="229" t="s">
        <v>2603</v>
      </c>
      <c r="L475" s="229"/>
      <c r="M475" s="35" t="s">
        <v>469</v>
      </c>
      <c r="N475" s="229" t="s">
        <v>2604</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2562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2605</v>
      </c>
      <c r="M512" s="92"/>
      <c r="N512" s="92"/>
      <c r="O512" s="93"/>
      <c r="P512" s="94"/>
    </row>
    <row r="513" spans="2:20" ht="20.100000000000001" customHeight="1">
      <c r="B513" s="219" t="s">
        <v>287</v>
      </c>
      <c r="C513" s="220"/>
      <c r="D513" s="220"/>
      <c r="E513" s="220"/>
      <c r="F513" s="220"/>
      <c r="G513" s="221"/>
      <c r="H513" s="82" t="s">
        <v>2562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2606</v>
      </c>
      <c r="M515" s="92"/>
      <c r="N515" s="92"/>
      <c r="O515" s="93"/>
      <c r="P515" s="94"/>
    </row>
    <row r="516" spans="2:20" ht="20.100000000000001" customHeight="1" thickBot="1">
      <c r="B516" s="457" t="s">
        <v>288</v>
      </c>
      <c r="C516" s="458"/>
      <c r="D516" s="458"/>
      <c r="E516" s="458"/>
      <c r="F516" s="458"/>
      <c r="G516" s="458"/>
      <c r="H516" s="267" t="s">
        <v>2562</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2607</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2562</v>
      </c>
      <c r="K522" s="81"/>
      <c r="L522" s="81"/>
      <c r="M522" s="81"/>
      <c r="N522" s="81"/>
      <c r="O522" s="82"/>
      <c r="P522" s="83"/>
      <c r="S522" s="15" t="str">
        <f>IF($F$519=MST!$I$6,IF(J522="","未記入",""),"")</f>
        <v/>
      </c>
    </row>
    <row r="523" spans="2:20" ht="20.100000000000001" customHeight="1">
      <c r="B523" s="219" t="s">
        <v>2514</v>
      </c>
      <c r="C523" s="220"/>
      <c r="D523" s="220"/>
      <c r="E523" s="221"/>
      <c r="F523" s="82" t="s">
        <v>2563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2562</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2562</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2562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2562</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2562</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2562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2562</v>
      </c>
      <c r="M560" s="98"/>
      <c r="N560" s="98"/>
      <c r="O560" s="98"/>
      <c r="P560" s="99"/>
      <c r="Q560" s="2"/>
      <c r="R560" s="2"/>
      <c r="S560" s="15" t="str">
        <f t="shared" si="4"/>
        <v/>
      </c>
      <c r="T560" s="69"/>
      <c r="U560" s="2"/>
      <c r="V560" s="2"/>
    </row>
    <row r="561" spans="2:20" ht="20.100000000000001" customHeight="1">
      <c r="B561" s="306" t="s">
        <v>296</v>
      </c>
      <c r="C561" s="90"/>
      <c r="D561" s="90"/>
      <c r="E561" s="90"/>
      <c r="F561" s="82" t="s">
        <v>2562</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2610</v>
      </c>
      <c r="K563" s="102"/>
      <c r="L563" s="102"/>
      <c r="M563" s="102"/>
      <c r="N563" s="102"/>
      <c r="O563" s="102"/>
      <c r="P563" s="103"/>
    </row>
    <row r="564" spans="2:20" ht="27.75" customHeight="1">
      <c r="B564" s="219" t="s">
        <v>297</v>
      </c>
      <c r="C564" s="220"/>
      <c r="D564" s="220"/>
      <c r="E564" s="221"/>
      <c r="F564" s="389" t="s">
        <v>2562</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2563</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2563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野村　晋也</cp:lastModifiedBy>
  <cp:lastPrinted>2024-12-15T06:57:39Z</cp:lastPrinted>
  <dcterms:created xsi:type="dcterms:W3CDTF">2020-12-23T05:28:24Z</dcterms:created>
  <dcterms:modified xsi:type="dcterms:W3CDTF">2025-02-04T02:17:20Z</dcterms:modified>
</cp:coreProperties>
</file>