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shintomi01\Desktop\布施\令和５年度　現況報告書\"/>
    </mc:Choice>
  </mc:AlternateContent>
  <xr:revisionPtr revIDLastSave="0" documentId="13_ncr:1_{82515FB9-535E-44EE-A6EE-E95F664D2B7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0610" windowHeight="111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<sst xmlns="http://schemas.openxmlformats.org/spreadsheetml/2006/main" count="3052" uniqueCount="2553">
  <si>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</si>
  <si>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</si>
  <si>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</si>
  <si>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</si>
  <si>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</si>
  <si>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</si>
  <si>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</si>
  <si>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</si>
  <si>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</si>
  <si>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</si>
  <si>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</si>
  <si>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</si>
  <si>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</si>
  <si>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</si>
  <si>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</si>
  <si>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</si>
  <si>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</si>
  <si>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</si>
  <si>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</si>
  <si>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</si>
  <si>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</si>
  <si>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</si>
  <si>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</si>
  <si>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</si>
  <si>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</si>
  <si>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</si>
  <si>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</si>
  <si>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</si>
  <si>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</si>
  <si>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</si>
  <si>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</si>
  <si>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</si>
  <si>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</si>
  <si>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</si>
  <si>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</si>
  <si>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</si>
  <si>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</si>
  <si>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</si>
  <si>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</si>
  <si>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</si>
  <si>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</si>
  <si>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</si>
  <si>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</si>
  <si>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</si>
  <si>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</si>
  <si>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</si>
  <si>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</si>
  <si>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</si>
  <si>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</si>
  <si>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</si>
  <si>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</si>
  <si>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</si>
  <si>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</si>
  <si>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</si>
  <si>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</si>
  <si>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</si>
  <si>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</si>
  <si>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</si>
  <si>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</si>
  <si>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</si>
  <si>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</si>
  <si>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</si>
  <si>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</si>
  <si>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</si>
  <si>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</si>
  <si>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</si>
  <si>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</si>
  <si>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</si>
  <si>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</si>
  <si>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</si>
  <si>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</si>
  <si>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</si>
  <si>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</si>
  <si>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</si>
  <si>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</si>
  <si>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</si>
  <si>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</si>
  <si>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</si>
  <si>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</si>
  <si>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</si>
  <si>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</si>
  <si>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</si>
  <si>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</si>
  <si>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</si>
  <si>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</si>
  <si>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</si>
  <si>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</si>
  <si>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</si>
  <si>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</si>
  <si>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</si>
  <si>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</si>
  <si>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</si>
  <si>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</si>
  <si>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</si>
  <si>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</si>
  <si>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</si>
  <si>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</si>
  <si>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</si>
  <si>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</si>
  <si>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</si>
  <si>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</si>
  <si>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</si>
  <si>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</si>
  <si>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</si>
  <si>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</si>
  <si>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</si>
  <si>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</si>
  <si>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</si>
  <si>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</si>
  <si>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</si>
  <si>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</si>
  <si>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</si>
  <si>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</si>
  <si>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</si>
  <si>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</si>
  <si>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</si>
  <si>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</si>
  <si>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</si>
  <si>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</si>
  <si>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</si>
  <si>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</si>
  <si>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</si>
  <si>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</si>
  <si>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</si>
  <si>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</si>
  <si>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</si>
  <si>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</si>
  <si>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</si>
  <si>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</si>
  <si>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</si>
  <si>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</si>
  <si>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</si>
  <si>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</si>
  <si>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</si>
  <si>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</si>
  <si>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</si>
  <si>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</si>
  <si>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</si>
  <si>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</si>
  <si>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</si>
  <si>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</si>
  <si>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</si>
  <si>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</si>
  <si>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</si>
  <si>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</si>
  <si>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</si>
  <si>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</si>
  <si>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</si>
  <si>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</si>
  <si>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</si>
  <si>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</si>
  <si>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</si>
  <si>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</si>
  <si>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</si>
  <si>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</si>
  <si>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</si>
  <si>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</si>
  <si>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</si>
  <si>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</si>
  <si>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</si>
  <si>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</si>
  <si>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</si>
  <si>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</si>
  <si>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</si>
  <si>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</si>
  <si>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</si>
  <si>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</si>
  <si>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</si>
  <si>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</si>
  <si>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</si>
  <si>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</si>
  <si>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</si>
  <si>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</si>
  <si>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</si>
  <si>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</si>
  <si>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</si>
  <si>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</si>
  <si>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</si>
  <si>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</si>
  <si>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</si>
  <si>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</si>
  <si>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</si>
  <si>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</si>
  <si>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</si>
  <si>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</si>
  <si>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</si>
  <si>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</si>
  <si>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</si>
  <si>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</si>
  <si>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</si>
  <si>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</si>
  <si>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</si>
  <si>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</si>
  <si>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</si>
  <si>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</si>
  <si>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</si>
  <si>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</si>
  <si>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</si>
  <si>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</si>
  <si>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</si>
  <si>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</si>
  <si>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</si>
  <si>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</si>
  <si>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</si>
  <si>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</si>
  <si>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</si>
  <si>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</si>
  <si>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</si>
  <si>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</si>
  <si>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</si>
  <si>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</si>
  <si>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</si>
  <si>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</si>
  <si>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</si>
  <si>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</si>
  <si>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</si>
  <si>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</si>
  <si>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</si>
  <si>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</si>
  <si>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</si>
  <si>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</si>
  <si>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</si>
  <si>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</si>
  <si>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</si>
  <si>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</si>
  <si>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</si>
  <si>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</si>
  <si>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</si>
  <si>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</si>
  <si>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</si>
  <si>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</si>
  <si>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</si>
  <si>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</si>
  <si>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</si>
  <si>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</si>
  <si>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</si>
  <si>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</si>
  <si>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</si>
  <si>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</si>
  <si>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</si>
  <si>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</si>
  <si>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</si>
  <si>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</si>
  <si>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</si>
  <si>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</si>
  <si>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</si>
  <si>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</si>
  <si>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</si>
  <si>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</si>
  <si>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</si>
  <si>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</si>
  <si>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</si>
  <si>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</si>
  <si>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</si>
  <si>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</si>
  <si>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</si>
  <si>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</si>
  <si>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</si>
  <si>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</si>
  <si>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</si>
  <si>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</si>
  <si>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</si>
  <si>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</si>
  <si>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</si>
  <si>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</si>
  <si>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</si>
  <si>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</si>
  <si>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</si>
  <si>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</si>
  <si>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</si>
  <si>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</si>
  <si>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</si>
  <si>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</si>
  <si>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</si>
  <si>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</si>
  <si>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</si>
  <si>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</si>
  <si>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</si>
  <si>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</si>
  <si>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</si>
  <si>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</si>
  <si>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</si>
  <si>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</si>
  <si>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</si>
  <si>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</si>
  <si>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</si>
  <si>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</si>
  <si>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</si>
  <si>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</si>
  <si>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</si>
  <si>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</si>
  <si>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</si>
  <si>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</si>
  <si>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</si>
  <si>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</si>
  <si>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</si>
  <si>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</si>
  <si>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</si>
  <si>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</si>
  <si>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</si>
  <si>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</si>
  <si>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</si>
  <si>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</si>
  <si>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</si>
  <si>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</si>
  <si>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</si>
  <si>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</si>
  <si>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</si>
  <si>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</si>
  <si>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</si>
  <si>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</si>
  <si>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</si>
  <si>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</si>
  <si>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</si>
  <si>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</si>
  <si>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</si>
  <si>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</si>
  <si>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</si>
  <si>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</si>
  <si>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</si>
  <si>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</si>
  <si>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</si>
  <si>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</si>
  <si>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</si>
  <si>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</si>
  <si>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</si>
  <si>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</si>
  <si>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</si>
  <si>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</si>
  <si>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</si>
  <si>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</si>
  <si>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</si>
  <si>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</si>
  <si>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</si>
  <si>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</si>
  <si>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</si>
  <si>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</si>
  <si>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</si>
  <si>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</si>
  <si>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</si>
  <si>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</si>
  <si>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</si>
  <si>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</si>
  <si>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</si>
  <si>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</si>
  <si>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</si>
  <si>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</si>
  <si>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</si>
  <si>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</si>
  <si>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</si>
  <si>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</si>
  <si>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</si>
  <si>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</si>
  <si>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</si>
  <si>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</si>
  <si>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</si>
  <si>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</si>
  <si>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</si>
  <si>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</si>
  <si>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</si>
  <si>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</si>
  <si>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</si>
  <si>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</si>
  <si>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</si>
  <si>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</si>
  <si>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</si>
  <si>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</si>
  <si>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</si>
  <si>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</si>
  <si>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</si>
  <si>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</si>
  <si>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</si>
  <si>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</si>
  <si>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</si>
  <si>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</si>
  <si>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</si>
  <si>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</si>
  <si>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</si>
  <si>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</si>
  <si>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</si>
  <si>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</si>
  <si>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</si>
  <si>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</si>
  <si>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</si>
  <si>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</si>
  <si>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</si>
  <si>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</si>
  <si>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</si>
  <si>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</si>
  <si>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</si>
  <si>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</si>
  <si>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</si>
  <si>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</si>
  <si>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</si>
  <si>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</si>
  <si>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</si>
  <si>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</si>
  <si>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</si>
  <si>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</si>
  <si>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</si>
  <si>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</si>
  <si>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</si>
  <si>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</si>
  <si>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</si>
  <si>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</si>
  <si>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</si>
  <si>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</si>
  <si>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</si>
  <si>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</si>
  <si>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</si>
  <si>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</si>
  <si>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</si>
  <si>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</si>
  <si>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</si>
  <si>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</si>
  <si>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</si>
  <si>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</si>
  <si>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</si>
  <si>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</si>
  <si>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</si>
  <si>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</si>
  <si>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</si>
  <si>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</si>
  <si>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</si>
  <si>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</si>
  <si>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</si>
  <si>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</si>
  <si>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</si>
  <si>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</si>
  <si>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</si>
  <si>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</si>
  <si>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</si>
  <si>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</si>
  <si>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</si>
  <si>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</si>
  <si>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</si>
  <si>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</si>
  <si>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</si>
  <si>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</si>
  <si>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</si>
  <si>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</si>
  <si>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</si>
  <si>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</si>
  <si>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</si>
  <si>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</si>
  <si>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</si>
  <si>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</si>
  <si>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</si>
  <si>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</si>
  <si>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</si>
  <si>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</si>
  <si>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</si>
  <si>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</si>
  <si>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</si>
  <si>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</si>
  <si>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</si>
  <si>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</si>
  <si>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</si>
  <si>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</si>
  <si>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</si>
  <si>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</si>
  <si>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</si>
  <si>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</si>
  <si>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</si>
  <si>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</si>
  <si>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</si>
  <si>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</si>
  <si>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</si>
  <si>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</si>
  <si>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</si>
  <si>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</si>
  <si>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</si>
  <si>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</si>
  <si>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</si>
  <si>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</si>
  <si>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</si>
  <si>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</si>
  <si>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</si>
  <si>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</si>
  <si>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</si>
  <si>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</si>
  <si>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</si>
  <si>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</si>
  <si>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</si>
  <si>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</si>
  <si>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</si>
  <si>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</si>
  <si>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</si>
  <si>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</si>
  <si>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</si>
  <si>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</si>
  <si>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</si>
  <si>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</si>
  <si>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</si>
  <si>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</si>
  <si>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</si>
  <si>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</si>
  <si>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</si>
  <si>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</si>
  <si>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</si>
  <si>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</si>
  <si>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</si>
  <si>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</si>
  <si>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</si>
  <si>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</si>
  <si>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</si>
  <si>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</si>
  <si>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</si>
  <si>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</si>
  <si>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</si>
  <si>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</si>
  <si>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</si>
  <si>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</si>
  <si>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</si>
  <si>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</si>
  <si>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</si>
  <si>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</si>
  <si>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</si>
  <si>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</si>
  <si>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</si>
  <si>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</si>
  <si>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</si>
  <si>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</si>
  <si>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</si>
  <si>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</si>
  <si>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</si>
  <si>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</si>
  <si>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</si>
  <si>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</si>
  <si>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</si>
  <si>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</si>
  <si>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</si>
  <si>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</si>
  <si>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</si>
  <si>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</si>
  <si>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</si>
  <si>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</si>
  <si>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</si>
  <si>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</si>
  <si>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</si>
  <si>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</si>
  <si>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</si>
  <si>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</si>
  <si>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</si>
  <si>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</si>
  <si>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</si>
  <si>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</si>
  <si>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</si>
  <si>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</si>
  <si>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</si>
  <si>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</si>
  <si>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</si>
  <si>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</si>
  <si>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</si>
  <si>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</si>
  <si>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</si>
  <si>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</si>
  <si>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</si>
  <si>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</si>
  <si>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</si>
  <si>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</si>
  <si>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</si>
  <si>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</si>
  <si>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</si>
  <si>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</si>
  <si>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</si>
  <si>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</si>
  <si>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</si>
  <si>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</si>
  <si>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</si>
  <si>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</si>
  <si>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</si>
  <si>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</si>
  <si>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</si>
  <si>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</si>
  <si>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</si>
  <si>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</si>
  <si>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</si>
  <si>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</si>
  <si>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</si>
  <si>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</si>
  <si>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</si>
  <si>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</si>
  <si>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</si>
  <si>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</si>
  <si>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</si>
  <si>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</si>
  <si>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</si>
  <si>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</si>
  <si>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</si>
  <si>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</si>
  <si>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</si>
  <si>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</si>
  <si>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</si>
  <si>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</si>
  <si>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</si>
  <si>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</si>
  <si>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</si>
  <si>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</si>
  <si>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</si>
  <si>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</si>
  <si>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</si>
  <si>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</si>
  <si>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</si>
  <si>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</si>
  <si>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</si>
  <si>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</si>
  <si>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</si>
  <si>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</si>
  <si>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</si>
  <si>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</si>
  <si>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</si>
  <si>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</si>
  <si>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</si>
  <si>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</si>
  <si>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</si>
  <si>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</si>
  <si>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</si>
  <si>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</si>
  <si>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</si>
  <si>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</si>
  <si>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</si>
  <si>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</si>
  <si>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</si>
  <si>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</si>
  <si>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</si>
  <si>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</si>
  <si>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</si>
  <si>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</si>
  <si>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</si>
  <si>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</si>
  <si>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</si>
  <si>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</si>
  <si>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</si>
  <si>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</si>
  <si>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</si>
  <si>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</si>
  <si>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</si>
  <si>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</si>
  <si>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</si>
  <si>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</si>
  <si>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</si>
  <si>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</si>
  <si>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</si>
  <si>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</si>
  <si>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</si>
  <si>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</si>
  <si>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</si>
  <si>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</si>
  <si>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</si>
  <si>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</si>
  <si>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</si>
  <si>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</si>
  <si>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</si>
  <si>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</si>
  <si>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</si>
  <si>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</si>
  <si>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</si>
  <si>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</si>
  <si>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</si>
  <si>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</si>
  <si>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</si>
  <si>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</si>
  <si>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</si>
  <si>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</si>
  <si>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</si>
  <si>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</si>
  <si>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</si>
  <si>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</si>
  <si>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</si>
  <si>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</si>
  <si>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</si>
  <si>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</si>
  <si>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</si>
  <si>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</si>
  <si>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</si>
  <si>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</si>
  <si>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</si>
  <si>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</si>
  <si>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</si>
  <si>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</si>
  <si>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</si>
  <si>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</si>
  <si>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</si>
  <si>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</si>
  <si>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</si>
  <si>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</si>
  <si>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</si>
  <si>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</si>
  <si>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</si>
  <si>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</si>
  <si>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</si>
  <si>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</si>
  <si>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</si>
  <si>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</si>
  <si>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</si>
  <si>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</si>
  <si>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</si>
  <si>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</si>
  <si>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</si>
  <si>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</si>
  <si>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</si>
  <si>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</si>
  <si>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</si>
  <si>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</si>
  <si>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</si>
  <si>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</si>
  <si>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</si>
  <si>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</si>
  <si>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</si>
  <si>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</si>
  <si>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</si>
  <si>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</si>
  <si>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</si>
  <si>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</si>
  <si>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</si>
  <si>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</si>
  <si>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</si>
  <si>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</si>
  <si>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</si>
  <si>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</si>
  <si>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</si>
  <si>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</si>
  <si>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</si>
  <si>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</si>
  <si>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</si>
  <si>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</si>
  <si>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</si>
  <si>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</si>
  <si>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</si>
  <si>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</si>
  <si>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</si>
  <si>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</si>
  <si>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</si>
  <si>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</si>
  <si>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</si>
  <si>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</si>
  <si>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</si>
  <si>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</si>
  <si>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</si>
  <si>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</si>
  <si>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</si>
  <si>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</si>
  <si>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</si>
  <si>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</si>
  <si>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</si>
  <si>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</si>
  <si>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</si>
  <si>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</si>
  <si>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</si>
  <si>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</si>
  <si>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</si>
  <si>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</si>
  <si>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</si>
  <si>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</si>
  <si>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</si>
  <si>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</si>
  <si>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</si>
  <si>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</si>
  <si>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</si>
  <si>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</si>
  <si>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</si>
  <si>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</si>
  <si>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</si>
  <si>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</si>
  <si>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</si>
  <si>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</si>
  <si>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</si>
  <si>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</si>
  <si>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</si>
  <si>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</si>
  <si>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</si>
  <si>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</si>
  <si>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</si>
  <si>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</si>
  <si>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</si>
  <si>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</si>
  <si>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</si>
  <si>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</si>
  <si>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</si>
  <si>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</si>
  <si>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</si>
  <si>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</si>
  <si>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</si>
  <si>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</si>
  <si>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</si>
  <si>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</si>
  <si>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</si>
  <si>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</si>
  <si>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</si>
  <si>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</si>
  <si>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</si>
  <si>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</si>
  <si>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</si>
  <si>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</si>
  <si>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</si>
  <si>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</si>
  <si>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</si>
  <si>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</si>
  <si>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</si>
  <si>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</si>
  <si>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</si>
  <si>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</si>
  <si>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</si>
  <si>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</si>
  <si>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</si>
  <si>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</si>
  <si>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</si>
  <si>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</si>
  <si>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</si>
  <si>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</si>
  <si>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</si>
  <si>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</si>
  <si>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</si>
  <si>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</si>
  <si>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</si>
  <si>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</si>
  <si>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</si>
  <si>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</si>
  <si>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</si>
  <si>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</si>
  <si>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</si>
  <si>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</si>
  <si>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</si>
  <si>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</si>
  <si>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</si>
  <si>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</si>
  <si>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</si>
  <si>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</si>
  <si>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</si>
  <si>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</si>
  <si>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</si>
  <si>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</si>
  <si>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</si>
  <si>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</si>
  <si>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</si>
  <si>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</si>
  <si>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</si>
  <si>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</si>
  <si>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</si>
  <si>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</si>
  <si>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</si>
  <si>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</si>
  <si>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</si>
  <si>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</si>
  <si>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</si>
  <si>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</si>
  <si>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</si>
  <si>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</si>
  <si>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</si>
  <si>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</si>
  <si>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</si>
  <si>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</si>
  <si>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</si>
  <si>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</si>
  <si>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</si>
  <si>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</si>
  <si>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</si>
  <si>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</si>
  <si>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</si>
  <si>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</si>
  <si>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</si>
  <si>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</si>
  <si>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</si>
  <si>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</si>
  <si>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</si>
  <si>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</si>
  <si>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</si>
  <si>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</si>
  <si>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</si>
  <si>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</si>
  <si>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</si>
  <si>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</si>
  <si>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</si>
  <si>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</si>
  <si>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</si>
  <si>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</si>
  <si>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</si>
  <si>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</si>
  <si>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</si>
  <si>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</si>
  <si>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</si>
  <si>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</si>
  <si>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</si>
  <si>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</si>
  <si>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</si>
  <si>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</si>
  <si>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</si>
  <si>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</si>
  <si>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</si>
  <si>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</si>
  <si>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</si>
  <si>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</si>
  <si>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</si>
  <si>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</si>
  <si>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</si>
  <si>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</si>
  <si>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</si>
  <si>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</si>
  <si>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</si>
  <si>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</si>
  <si>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</si>
  <si>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</si>
  <si>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</si>
  <si>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</si>
  <si>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</si>
  <si>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</si>
  <si>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</si>
  <si>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</si>
  <si>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</si>
  <si>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</si>
  <si>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</si>
  <si>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</si>
  <si>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</si>
  <si>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</si>
  <si>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</si>
  <si>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</si>
  <si>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</si>
  <si>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</si>
  <si>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</si>
  <si>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</si>
  <si>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</si>
  <si>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</si>
  <si>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</si>
  <si>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</si>
  <si>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</si>
  <si>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</si>
  <si>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</si>
  <si>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</si>
  <si>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</si>
  <si>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</si>
  <si>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</si>
  <si>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</si>
  <si>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</si>
  <si>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</si>
  <si>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</si>
  <si>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</si>
  <si>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</si>
  <si>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</si>
  <si>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</si>
  <si>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</si>
  <si>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</si>
  <si>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</si>
  <si>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</si>
  <si>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</si>
  <si>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</si>
  <si>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</si>
  <si>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</si>
  <si>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</si>
  <si>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</si>
  <si>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</si>
  <si>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</si>
  <si>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</si>
  <si>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</si>
  <si>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</si>
  <si>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</si>
  <si>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</si>
  <si>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</si>
  <si>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</si>
  <si>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</si>
  <si>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</si>
  <si>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</si>
  <si>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</si>
  <si>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</si>
  <si>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</si>
  <si>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</si>
  <si>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</si>
  <si>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</si>
  <si>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</si>
  <si>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</si>
  <si>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</si>
  <si>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</si>
  <si>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</si>
  <si>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</si>
  <si>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</si>
  <si>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</si>
  <si>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</si>
  <si>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</si>
  <si>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</si>
  <si>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</si>
  <si>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</si>
  <si>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</si>
  <si>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</si>
  <si>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</si>
  <si>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</si>
  <si>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</si>
  <si>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</si>
  <si>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</si>
  <si>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</si>
  <si>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</si>
  <si>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</si>
  <si>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</si>
  <si>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</si>
  <si>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</si>
  <si>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</si>
  <si>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</si>
  <si>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</si>
  <si>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</si>
  <si>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</si>
  <si>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</si>
  <si>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</si>
  <si>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</si>
  <si>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</si>
  <si>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</si>
  <si>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</si>
  <si>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</si>
  <si>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</si>
  <si>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</si>
  <si>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</si>
  <si>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</si>
  <si>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</si>
  <si>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</si>
  <si>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</si>
  <si>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</si>
  <si>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</si>
  <si>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</si>
  <si>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</si>
  <si>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</si>
  <si>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</si>
  <si>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</si>
  <si>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</si>
  <si>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</si>
  <si>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</si>
  <si>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</si>
  <si>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</si>
  <si>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</si>
  <si>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</si>
  <si>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</si>
  <si>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</si>
  <si>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</si>
  <si>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</si>
  <si>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</si>
  <si>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</si>
  <si>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</si>
  <si>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</si>
  <si>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</si>
  <si>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</si>
  <si>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</si>
  <si>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</si>
  <si>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</si>
  <si>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</si>
  <si>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</si>
  <si>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</si>
  <si>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</si>
  <si>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</si>
  <si>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</si>
  <si>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</si>
  <si>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</si>
  <si>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</si>
  <si>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</si>
  <si>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</si>
  <si>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</si>
  <si>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</si>
  <si>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</si>
  <si>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</si>
  <si>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</si>
  <si>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</si>
  <si>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</si>
  <si>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</si>
  <si>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</si>
  <si>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</si>
  <si>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</si>
  <si>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</si>
  <si>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</si>
  <si>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</si>
  <si>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</si>
  <si>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</si>
  <si>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</si>
  <si>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</si>
  <si>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</si>
  <si>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</si>
  <si>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</si>
  <si>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</si>
  <si>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</si>
  <si>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</si>
  <si>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</si>
  <si>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</si>
  <si>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</si>
  <si>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</si>
  <si>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</si>
  <si>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</si>
  <si>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</si>
  <si>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</si>
  <si>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</si>
  <si>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</si>
  <si>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</si>
  <si>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</si>
  <si>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</si>
  <si>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</si>
  <si>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</si>
  <si>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</si>
  <si>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</si>
  <si>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</si>
  <si>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</si>
  <si>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</si>
  <si>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</si>
  <si>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</si>
  <si>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</si>
  <si>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</si>
  <si>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</si>
  <si>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</si>
  <si>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</si>
  <si>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</si>
  <si>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</si>
  <si>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</si>
  <si>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</si>
  <si>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</si>
  <si>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</si>
  <si>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</si>
  <si>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</si>
  <si>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</si>
  <si>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</si>
  <si>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</si>
  <si>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</si>
  <si>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</si>
  <si>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</si>
  <si>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</si>
  <si>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</si>
  <si>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</si>
  <si>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</si>
  <si>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</si>
  <si>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</si>
  <si>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</si>
  <si>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</si>
  <si>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</si>
  <si>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</si>
  <si>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</si>
  <si>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</si>
  <si>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</si>
  <si>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</si>
  <si>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</si>
  <si>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</si>
  <si>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</si>
  <si>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</si>
  <si>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</si>
  <si>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</si>
  <si>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</si>
  <si>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</si>
  <si>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</si>
  <si>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</si>
  <si>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</si>
  <si>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</si>
  <si>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</si>
  <si>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</si>
  <si>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</si>
  <si>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</si>
  <si>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</si>
  <si>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</si>
  <si>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</si>
  <si>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</si>
  <si>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</si>
  <si>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</si>
  <si>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</si>
  <si>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</si>
  <si>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</si>
  <si>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</si>
  <si>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</si>
  <si>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</si>
  <si>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</si>
  <si>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</si>
  <si>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</si>
  <si>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</si>
  <si>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</si>
  <si>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</si>
  <si>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</si>
  <si>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</si>
  <si>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</si>
  <si>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</si>
  <si>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</si>
  <si>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</si>
  <si>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</si>
  <si>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</si>
  <si>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</si>
  <si>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</si>
  <si>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</si>
  <si>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</si>
  <si>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</si>
  <si>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</si>
  <si>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</si>
  <si>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</si>
  <si>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</si>
  <si>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</si>
  <si>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</si>
  <si>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</si>
  <si>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</si>
  <si>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</si>
  <si>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</si>
  <si>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</si>
  <si>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</si>
  <si>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</si>
  <si>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</si>
  <si>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</si>
  <si>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</si>
  <si>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</si>
  <si>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</si>
  <si>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</si>
  <si>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</si>
  <si>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</si>
  <si>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</si>
  <si>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</si>
  <si>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</si>
  <si>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</si>
  <si>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</si>
  <si>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</si>
  <si>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</si>
  <si>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</si>
  <si>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</si>
  <si>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</si>
  <si>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</si>
  <si>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</si>
  <si>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</si>
  <si>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</si>
  <si>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</si>
  <si>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</si>
  <si>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</si>
  <si>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</si>
  <si>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</si>
  <si>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</si>
  <si>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</si>
  <si>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</si>
  <si>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</si>
  <si>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</si>
  <si>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</si>
  <si>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</si>
  <si>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</si>
  <si>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</si>
  <si>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</si>
  <si>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</si>
  <si>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</si>
  <si>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</si>
  <si>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</si>
  <si>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</si>
  <si>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</si>
  <si>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</si>
  <si>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</si>
  <si>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</si>
  <si>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</si>
  <si>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</si>
  <si>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</si>
  <si>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</si>
  <si>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</si>
  <si>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</si>
  <si>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</si>
  <si>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</si>
  <si>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</si>
  <si>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</si>
  <si>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</si>
  <si>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</si>
  <si>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</si>
  <si>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</si>
  <si>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</si>
  <si>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</si>
  <si>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</si>
  <si>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</si>
  <si>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</si>
  <si>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</si>
  <si>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</si>
  <si>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</si>
  <si>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</si>
  <si>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</si>
  <si>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</si>
  <si>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</si>
  <si>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</si>
  <si>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</si>
  <si>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</si>
  <si>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</si>
  <si>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</si>
  <si>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</si>
  <si>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</si>
  <si>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</si>
  <si>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</si>
  <si>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</si>
  <si>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</si>
  <si>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</si>
  <si>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</si>
  <si>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</si>
  <si>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</si>
  <si>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</si>
  <si>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</si>
  <si>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</si>
  <si>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</si>
  <si>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</si>
  <si>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</si>
  <si>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</si>
  <si>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</si>
  <si>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</si>
  <si>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</si>
  <si>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</si>
  <si>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</si>
  <si>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</si>
  <si>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</si>
  <si>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</si>
  <si>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</si>
  <si>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</si>
  <si>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</si>
  <si>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</si>
  <si>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</si>
  <si>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</si>
  <si>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</si>
  <si>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</si>
  <si>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</si>
  <si>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</si>
  <si>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</si>
  <si>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</si>
  <si>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</si>
  <si>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</si>
  <si>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</si>
  <si>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</si>
  <si>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</si>
  <si>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</si>
  <si>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</si>
  <si>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</si>
  <si>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</si>
  <si>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</si>
  <si>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</si>
  <si>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</si>
  <si>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</si>
  <si>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</si>
  <si>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</si>
  <si>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</si>
  <si>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</si>
  <si>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</si>
  <si>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</si>
  <si>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</si>
  <si>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</si>
  <si>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</si>
  <si>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</si>
  <si>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</si>
  <si>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</si>
  <si>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</si>
  <si>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</si>
  <si>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</si>
  <si>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</si>
  <si>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</si>
  <si>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</si>
  <si>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</si>
  <si>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</si>
  <si>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</si>
  <si>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</si>
  <si>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</si>
  <si>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</si>
  <si>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</si>
  <si>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</si>
  <si>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</si>
  <si>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</si>
  <si>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</si>
  <si>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</si>
  <si>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</si>
  <si>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</si>
  <si>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</si>
  <si>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</si>
  <si>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</si>
  <si>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</si>
  <si>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</si>
  <si>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</si>
  <si>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</si>
  <si>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</si>
  <si>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</si>
  <si>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</si>
  <si>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</si>
  <si>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</si>
  <si>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</si>
  <si>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</si>
  <si>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</si>
  <si>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</si>
  <si>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</si>
  <si>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</si>
  <si>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</si>
  <si>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</si>
  <si>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</si>
  <si>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</si>
  <si>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</si>
  <si>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</si>
  <si>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</si>
  <si>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</si>
  <si>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</si>
  <si>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</si>
  <si>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</si>
  <si>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</si>
  <si>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</si>
  <si>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</si>
  <si>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</si>
  <si>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</si>
  <si>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</si>
  <si>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</si>
  <si>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</si>
  <si>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</si>
  <si>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</si>
  <si>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</si>
  <si>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</si>
  <si>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</si>
  <si>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</si>
  <si>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</si>
  <si>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</si>
  <si>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</si>
  <si>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</si>
  <si>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</si>
  <si>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</si>
  <si>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</si>
  <si>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</si>
  <si>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</si>
  <si>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</si>
  <si>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</si>
  <si>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</si>
  <si>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</si>
  <si>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</si>
  <si>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</si>
  <si>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</si>
  <si>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</si>
  <si>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</si>
  <si>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</si>
  <si>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</si>
  <si>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</si>
  <si>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</si>
  <si>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</si>
  <si>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</si>
  <si>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</si>
  <si>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</si>
  <si>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</si>
  <si>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</si>
  <si>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</si>
  <si>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</si>
  <si>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</si>
  <si>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</si>
  <si>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</si>
  <si>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</si>
  <si>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</si>
  <si>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</si>
  <si>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</si>
  <si>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</si>
  <si>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</si>
  <si>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</si>
  <si>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</si>
  <si>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</si>
  <si>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</si>
  <si>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</si>
  <si>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</si>
  <si>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</si>
  <si>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</si>
  <si>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</si>
  <si>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</si>
  <si>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</si>
  <si>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</si>
  <si>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</si>
  <si>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</si>
  <si>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</si>
  <si>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</si>
  <si>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</si>
  <si>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</si>
  <si>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</si>
  <si>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</si>
  <si>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</si>
  <si>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</si>
  <si>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</si>
  <si>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</si>
  <si>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</si>
  <si>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</si>
  <si>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</si>
  <si>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</si>
  <si>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</si>
  <si>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</si>
  <si>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</si>
  <si>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</si>
  <si>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</si>
  <si>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</si>
  <si>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</si>
  <si>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</si>
  <si>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</si>
  <si>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</si>
  <si>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</si>
  <si>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</si>
  <si>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</si>
  <si>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</si>
  <si>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</si>
  <si>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</si>
  <si>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</si>
  <si>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</si>
  <si>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</si>
  <si>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</si>
  <si>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</si>
  <si>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</si>
  <si>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</si>
  <si>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</si>
  <si>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</si>
  <si>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</si>
  <si>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</si>
  <si>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</si>
  <si>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</si>
  <si>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</si>
  <si>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</si>
  <si>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</si>
  <si>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</si>
  <si>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</si>
  <si>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</si>
  <si>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</si>
  <si>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</si>
  <si>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</si>
  <si>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</si>
  <si>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</si>
  <si>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</si>
  <si>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</si>
  <si>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</si>
  <si>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</si>
  <si>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</si>
  <si>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</si>
  <si>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</si>
  <si>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</si>
  <si>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</si>
  <si>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</si>
  <si>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</si>
  <si>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</si>
  <si>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</si>
  <si>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</si>
  <si>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</si>
  <si>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</si>
  <si>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</si>
  <si>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</si>
  <si>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</si>
  <si>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</si>
  <si>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</si>
  <si>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</si>
  <si>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</si>
  <si>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</si>
  <si>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</si>
  <si>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</si>
  <si>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</si>
  <si>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</si>
  <si>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</si>
  <si>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</si>
  <si>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</si>
  <si>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</si>
  <si>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</si>
  <si>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</si>
  <si>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</si>
  <si>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</si>
  <si>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</si>
  <si>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</si>
  <si>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</si>
  <si>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</si>
  <si>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</si>
  <si>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</si>
  <si>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</si>
  <si>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</si>
  <si>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</si>
  <si>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</si>
  <si>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</si>
  <si>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</si>
  <si>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</si>
  <si>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</si>
  <si>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</si>
  <si>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</si>
  <si>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</si>
  <si>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</si>
  <si>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</si>
  <si>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</si>
  <si>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</si>
  <si>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</si>
  <si>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</si>
  <si>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</si>
  <si>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</si>
  <si>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</si>
  <si>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</si>
  <si>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</si>
  <si>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</si>
  <si>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</si>
  <si>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</si>
  <si>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</si>
  <si>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</si>
  <si>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</si>
  <si>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</si>
  <si>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</si>
  <si>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</si>
  <si>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</si>
  <si>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</si>
  <si>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</si>
  <si>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</si>
  <si>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</si>
  <si>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</si>
  <si>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</si>
  <si>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</si>
  <si>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</si>
  <si>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</si>
  <si>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</si>
  <si>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</si>
  <si>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</si>
  <si>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</si>
  <si>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</si>
  <si>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</si>
  <si>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</si>
  <si>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</si>
  <si>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</si>
  <si>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</si>
  <si>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</si>
  <si>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</si>
  <si>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</si>
  <si>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</si>
  <si>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</si>
  <si>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</si>
  <si>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</si>
  <si>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</si>
  <si>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</si>
  <si>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</si>
  <si>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</si>
  <si>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</si>
  <si>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</si>
  <si>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</si>
  <si>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</si>
  <si>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</si>
  <si>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</si>
  <si>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</si>
  <si>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</si>
  <si>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</si>
  <si>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</si>
  <si>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</si>
  <si>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</si>
  <si>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</si>
  <si>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</si>
  <si>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</si>
  <si>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</si>
  <si>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</si>
  <si>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</si>
  <si>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</si>
  <si>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</si>
  <si>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</si>
  <si>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</si>
  <si>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</si>
  <si>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</si>
  <si>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</si>
  <si>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</si>
  <si>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</si>
  <si>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</si>
  <si>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</si>
  <si>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</si>
  <si>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</si>
  <si>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</si>
  <si>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</si>
  <si>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</si>
  <si>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</si>
  <si>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</si>
  <si>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</si>
  <si>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</si>
  <si>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</si>
  <si>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</si>
  <si>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</si>
  <si>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</si>
  <si>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</si>
  <si>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</si>
  <si>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</si>
  <si>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</si>
  <si>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</si>
  <si>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</si>
  <si>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</si>
  <si>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</si>
  <si>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</si>
  <si>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</si>
  <si>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</si>
  <si>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</si>
  <si>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</si>
  <si>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</si>
  <si>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</si>
  <si>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</si>
  <si>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</si>
  <si>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</si>
  <si>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</si>
  <si>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</si>
  <si>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</si>
  <si>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</si>
  <si>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</si>
  <si>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</si>
  <si>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</si>
  <si>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</si>
  <si>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</si>
  <si>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</si>
  <si>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</si>
  <si>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</si>
  <si>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</si>
  <si>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</si>
  <si>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</si>
  <si>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</si>
  <si>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</si>
  <si>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</si>
  <si>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</si>
  <si>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</si>
  <si>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</si>
  <si>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</si>
  <si>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</si>
  <si>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</si>
  <si>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</si>
  <si>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</si>
  <si>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</si>
  <si>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</si>
  <si>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</si>
  <si>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</si>
  <si>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</si>
  <si>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</si>
  <si>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</si>
  <si>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</si>
  <si>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</si>
  <si>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</si>
  <si>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</si>
  <si>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</si>
  <si>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</si>
  <si>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</si>
  <si>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</si>
  <si>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</si>
  <si>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</si>
  <si>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</si>
  <si>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</si>
  <si>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</si>
  <si>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</si>
  <si>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</si>
  <si>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</si>
  <si>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</si>
  <si>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</si>
  <si>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</si>
  <si>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</si>
  <si>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</si>
  <si>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</si>
  <si>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</si>
  <si>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</si>
  <si>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</si>
  <si>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</si>
  <si>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</si>
  <si>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</si>
  <si>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</si>
  <si>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</si>
  <si>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</si>
  <si>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</si>
  <si>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</si>
  <si>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</si>
  <si>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</si>
  <si>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</si>
  <si>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</si>
  <si>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</si>
  <si>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</si>
  <si>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</si>
  <si>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</si>
  <si>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</si>
  <si>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</si>
  <si>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</si>
  <si>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</si>
  <si>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</si>
  <si>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</si>
  <si>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</si>
  <si>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</si>
  <si>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</si>
  <si>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</si>
  <si>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</si>
  <si>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</si>
  <si>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</si>
  <si>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</si>
  <si>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</si>
  <si>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</si>
  <si>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</si>
  <si>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</si>
  <si>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</si>
  <si>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</si>
  <si>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</si>
  <si>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</si>
  <si>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</si>
  <si>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</si>
  <si>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</si>
  <si>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</si>
  <si>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</si>
  <si>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</si>
  <si>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</si>
  <si>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</si>
  <si>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</si>
  <si>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</si>
  <si>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</si>
  <si>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</si>
  <si>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</si>
  <si>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</si>
  <si>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</si>
  <si>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</si>
  <si>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</si>
  <si>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</si>
  <si>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</si>
  <si>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</si>
  <si>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</si>
  <si>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</si>
  <si>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</si>
  <si>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</si>
  <si>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</si>
  <si>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</si>
  <si>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</si>
  <si>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</si>
  <si>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</si>
  <si>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</si>
  <si>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</si>
  <si>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</si>
  <si>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</si>
  <si>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</si>
  <si>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</si>
  <si>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</si>
  <si>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</si>
  <si>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</si>
  <si>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</si>
  <si>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</si>
  <si>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</si>
  <si>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</si>
  <si>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</si>
  <si>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</si>
  <si>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</si>
  <si>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</si>
  <si>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</si>
  <si>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</si>
  <si>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</si>
  <si>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</si>
  <si>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</si>
  <si>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</si>
  <si>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</si>
  <si>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</si>
  <si>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</si>
  <si>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</si>
  <si>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</si>
  <si>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</si>
  <si>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</si>
  <si>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</si>
  <si>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</si>
  <si>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</si>
  <si>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</si>
  <si>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</si>
  <si>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</si>
  <si>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</si>
  <si>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</si>
  <si>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</si>
  <si>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</si>
  <si>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</si>
  <si>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</si>
  <si>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</si>
  <si>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</si>
  <si>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</si>
  <si>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</si>
  <si>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</si>
  <si>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</si>
  <si>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</si>
  <si>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</si>
  <si>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</si>
  <si>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</si>
  <si>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</si>
  <si>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</si>
  <si>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</si>
  <si>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</si>
  <si>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</si>
  <si>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</si>
  <si>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</si>
  <si>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</si>
  <si>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</si>
  <si>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</si>
  <si>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</si>
  <si>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</si>
  <si>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</si>
  <si>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</si>
  <si>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</si>
  <si>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</si>
  <si>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</si>
  <si>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</si>
  <si>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</si>
  <si>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</si>
  <si>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</si>
  <si>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</si>
  <si>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</si>
  <si>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</si>
  <si>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</si>
  <si>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</si>
  <si>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</si>
  <si>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</si>
  <si>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</si>
  <si>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</si>
  <si>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</si>
  <si>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</si>
  <si>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</si>
  <si>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</si>
  <si>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</si>
  <si>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</si>
  <si>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</si>
  <si>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</si>
  <si>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</si>
  <si>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</si>
  <si>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</si>
  <si>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</si>
  <si>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</si>
  <si>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</si>
  <si>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</si>
  <si>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</si>
  <si>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</si>
  <si>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</si>
  <si>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</si>
  <si>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</si>
  <si>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</si>
  <si>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</si>
  <si>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</si>
  <si>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</si>
  <si>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</si>
  <si>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</si>
  <si>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</si>
  <si>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</si>
  <si>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</si>
  <si>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</si>
  <si>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</si>
  <si>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</si>
  <si>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</si>
  <si>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</si>
  <si>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</si>
  <si>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</si>
  <si>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</si>
  <si>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</si>
  <si>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</si>
  <si>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</si>
  <si>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</si>
  <si>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</si>
  <si>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</si>
  <si>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</si>
  <si>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</si>
  <si>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</si>
  <si>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</si>
  <si>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</si>
  <si>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</si>
  <si>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</si>
  <si>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</si>
  <si>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</si>
  <si>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</si>
  <si>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</si>
  <si>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</si>
  <si>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</si>
  <si>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</si>
  <si>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</si>
  <si>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</si>
  <si>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</si>
  <si>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</si>
  <si>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</si>
  <si>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</si>
  <si>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</si>
  <si>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</si>
  <si>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</si>
  <si>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</si>
  <si>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</si>
  <si>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</si>
  <si>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</si>
  <si>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</si>
  <si>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</si>
  <si>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</si>
  <si>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</si>
  <si>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</si>
  <si>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</si>
  <si>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</si>
  <si>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</si>
  <si>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</si>
  <si>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</si>
  <si>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</si>
  <si>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</si>
  <si>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</si>
  <si>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</si>
  <si>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</si>
  <si>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</si>
  <si>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</si>
  <si>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</si>
  <si>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</si>
  <si>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</si>
  <si>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</si>
  <si>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</si>
  <si>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</si>
  <si>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</si>
  <si>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</si>
  <si>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</si>
  <si>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</si>
  <si>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</si>
  <si>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</si>
  <si>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</si>
  <si>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</si>
  <si>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</si>
  <si>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</si>
  <si>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</si>
  <si>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</si>
  <si>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</si>
  <si>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</si>
  <si>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</si>
  <si>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</si>
  <si>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</si>
  <si>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</si>
  <si>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</si>
  <si>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</si>
  <si>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</si>
  <si>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</si>
  <si>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</si>
  <si>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</si>
  <si>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</si>
  <si>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</si>
  <si>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</si>
  <si>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</si>
  <si>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</si>
  <si>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</si>
  <si>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</si>
  <si>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</si>
  <si>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</si>
  <si>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</si>
  <si>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</si>
  <si>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</si>
  <si>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</si>
  <si>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</si>
  <si>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</si>
  <si>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</si>
  <si>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</si>
  <si>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</si>
  <si>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</si>
  <si>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</si>
  <si>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</si>
  <si>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</si>
  <si>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</si>
  <si>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</si>
  <si>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</si>
  <si>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</si>
  <si>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</si>
  <si>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</si>
  <si>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</si>
  <si>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</si>
  <si>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</si>
  <si>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</si>
  <si>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</si>
  <si>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</si>
  <si>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</si>
  <si>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</si>
  <si>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</si>
  <si>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</si>
  <si>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</si>
  <si>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</si>
  <si>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</si>
  <si>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</si>
  <si>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</si>
  <si>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</si>
  <si>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</si>
  <si>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</si>
  <si>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</si>
  <si>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</si>
  <si>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</si>
  <si>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</si>
  <si>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</si>
  <si>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</si>
  <si>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</si>
  <si>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</si>
  <si>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</si>
  <si>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</si>
  <si>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</si>
  <si>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</si>
  <si>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</si>
  <si>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</si>
  <si>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</si>
  <si>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</si>
  <si>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</si>
  <si>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</si>
  <si>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</si>
  <si>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</si>
  <si>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</si>
  <si>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</si>
  <si>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</si>
  <si>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</si>
  <si>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</si>
  <si>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</si>
  <si>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</si>
  <si>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</si>
  <si>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</si>
  <si>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</si>
  <si>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</si>
  <si>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</si>
  <si>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</si>
  <si>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</si>
  <si>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</si>
  <si>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</si>
  <si>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</si>
  <si>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</si>
  <si>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</si>
  <si>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</si>
  <si>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</si>
  <si>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</si>
  <si>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</si>
  <si>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</si>
  <si>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</si>
  <si>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</si>
  <si>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</si>
  <si>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</si>
  <si>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</si>
  <si>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</si>
  <si>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</si>
  <si>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</si>
  <si>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</si>
  <si>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</si>
  <si>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</si>
  <si>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</si>
  <si>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</si>
  <si>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</si>
  <si>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</si>
  <si>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</si>
  <si>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</si>
  <si>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</si>
  <si>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</si>
  <si>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</si>
  <si>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</si>
  <si>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</si>
  <si>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</si>
  <si>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</si>
  <si>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</si>
  <si>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</si>
  <si>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</si>
  <si>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</si>
  <si>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</si>
  <si>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</si>
  <si>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</si>
  <si>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</si>
  <si>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</si>
  <si>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</si>
  <si>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</si>
  <si>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</si>
  <si>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</si>
  <si>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</si>
  <si>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</si>
  <si>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</si>
  <si>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</si>
  <si>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</si>
  <si>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</si>
  <si>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</si>
  <si>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</si>
  <si>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</si>
  <si>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</si>
  <si>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</si>
  <si>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</si>
  <si>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</si>
  <si>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</si>
  <si>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</si>
  <si>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</si>
  <si>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</si>
  <si>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</si>
  <si>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</si>
  <si>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</si>
  <si>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</si>
  <si>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</si>
  <si>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</si>
  <si>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</si>
  <si>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</si>
  <si>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</si>
  <si>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</si>
  <si>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</si>
  <si>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</si>
  <si>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</si>
  <si>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</si>
  <si>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</si>
  <si>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</si>
  <si>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</si>
  <si>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</si>
  <si>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</si>
  <si>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</si>
  <si>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</si>
  <si>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</si>
  <si>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</si>
  <si>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</si>
  <si>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</si>
  <si>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</si>
  <si>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</si>
  <si>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</si>
  <si>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</si>
  <si>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</si>
  <si>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</si>
  <si>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</si>
  <si>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</si>
  <si>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</si>
  <si>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</si>
  <si>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</si>
  <si>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</si>
  <si>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</si>
  <si>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</si>
  <si>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</si>
  <si>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</si>
  <si>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</si>
  <si>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</si>
  <si>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</si>
  <si>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</si>
  <si>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</si>
  <si>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</si>
  <si>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</si>
  <si>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</si>
  <si>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</si>
  <si>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</si>
  <si>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</si>
  <si>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</si>
  <si>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</si>
  <si>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</si>
  <si>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</si>
  <si>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</si>
  <si>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</si>
  <si>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</si>
  <si>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</si>
  <si>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</si>
  <si>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</si>
  <si>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</si>
  <si>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</si>
  <si>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</si>
  <si>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</si>
  <si>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</si>
  <si>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</si>
  <si>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</si>
  <si>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</si>
  <si>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</si>
  <si>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</si>
  <si>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</si>
  <si>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</si>
  <si>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</si>
  <si>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</si>
  <si>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</si>
  <si>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</si>
  <si>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</si>
  <si>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</si>
  <si>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</si>
  <si>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</si>
  <si>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</si>
  <si>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</si>
  <si>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</si>
  <si>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</si>
  <si>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</si>
  <si>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</si>
  <si>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</si>
  <si>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</si>
  <si>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</si>
  <si>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</si>
  <si>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</si>
  <si>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</si>
  <si>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</si>
  <si>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</si>
  <si>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</si>
  <si>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</si>
  <si>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</si>
  <si>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</si>
  <si>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</si>
  <si>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</si>
  <si>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</si>
  <si>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</si>
  <si>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</si>
  <si>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</si>
  <si>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</si>
  <si>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</si>
  <si>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</si>
  <si>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</si>
  <si>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</si>
  <si>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</si>
  <si>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</si>
  <si>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</si>
  <si>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</si>
  <si>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</si>
  <si>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</si>
  <si>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</si>
  <si>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</si>
  <si>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</si>
  <si>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</si>
  <si>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</si>
  <si>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</si>
  <si>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</si>
  <si>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</si>
  <si>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</si>
  <si>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</si>
  <si>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</si>
  <si>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</si>
  <si>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</si>
  <si>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</si>
  <si>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</si>
  <si>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</si>
  <si>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</si>
  <si>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</si>
  <si>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</si>
  <si>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</si>
  <si>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</si>
  <si>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</si>
  <si>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</si>
  <si>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</si>
  <si>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</si>
  <si>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</si>
  <si>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</si>
  <si>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</si>
  <si>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</si>
  <si>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</si>
  <si>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</si>
  <si>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</si>
  <si>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</si>
  <si>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</si>
  <si>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</si>
  <si>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</si>
  <si>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</si>
  <si>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</si>
  <si>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</si>
  <si>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</si>
  <si>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</si>
  <si>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</si>
  <si>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</si>
  <si>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</si>
  <si>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</si>
  <si>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</si>
  <si>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</si>
  <si>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</si>
  <si>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</si>
  <si>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</si>
  <si>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</si>
  <si>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</si>
  <si>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</si>
  <si>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</si>
  <si>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</si>
  <si>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</si>
  <si>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</si>
  <si>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</si>
  <si>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</si>
  <si>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</si>
  <si>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</si>
  <si>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</si>
  <si>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</si>
  <si>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</si>
  <si>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</si>
  <si>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</si>
  <si>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</si>
  <si>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</si>
  <si>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</si>
  <si>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</si>
  <si>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</si>
  <si>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</si>
  <si>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</si>
  <si>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</si>
  <si>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</si>
  <si>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</si>
  <si>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</si>
  <si>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</si>
  <si>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</si>
  <si>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</si>
  <si>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</si>
  <si>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</si>
  <si>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</si>
  <si>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</si>
  <si>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</si>
  <si>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</si>
  <si>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</si>
  <si>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</si>
  <si>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</si>
  <si>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</si>
  <si>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</si>
  <si>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</si>
  <si>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</si>
  <si>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</si>
  <si>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</si>
  <si>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</si>
  <si>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</si>
  <si>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</si>
  <si>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</si>
  <si>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</si>
  <si>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</si>
  <si>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</si>
  <si>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</si>
  <si>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</si>
  <si>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</si>
  <si>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</si>
  <si>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</si>
  <si>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</si>
  <si>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</si>
  <si>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</si>
  <si>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</si>
  <si>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</si>
  <si>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</si>
  <si>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</si>
  <si>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</si>
  <si>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</si>
  <si>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</si>
  <si>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</si>
  <si>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</si>
  <si>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</si>
  <si>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</si>
  <si>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</si>
  <si>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</si>
  <si>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</si>
  <si>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</si>
  <si>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</si>
  <si>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</si>
  <si>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</si>
  <si>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</si>
  <si>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</si>
  <si>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</si>
  <si>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</si>
  <si>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</si>
  <si>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</si>
  <si>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</si>
  <si>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</si>
  <si>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</si>
  <si>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</si>
  <si>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</si>
  <si>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</si>
  <si>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</si>
  <si>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</si>
  <si>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</si>
  <si>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</si>
  <si>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</si>
  <si>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</si>
  <si>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</si>
  <si>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</si>
  <si>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</si>
  <si>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</si>
  <si>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</si>
  <si>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</si>
  <si>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</si>
  <si>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</si>
  <si>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</si>
  <si>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</si>
  <si>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</si>
  <si>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</si>
  <si>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</si>
  <si>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</si>
  <si>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</si>
  <si>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</si>
  <si>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</si>
  <si>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</si>
  <si>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</si>
  <si>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</si>
  <si>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</si>
  <si>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</si>
  <si>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</si>
  <si>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</si>
  <si>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</si>
  <si>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</si>
  <si>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</si>
  <si>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</si>
  <si>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</si>
  <si>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</si>
  <si>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</si>
  <si>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</si>
  <si>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</si>
  <si>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</si>
  <si>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</si>
  <si>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</si>
  <si>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</si>
  <si>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</si>
  <si>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</si>
  <si>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</si>
  <si>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</si>
  <si>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</si>
  <si>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</si>
  <si>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</si>
  <si>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</si>
  <si>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</si>
  <si>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</si>
  <si>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</si>
  <si>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</si>
  <si>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</si>
  <si>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</si>
  <si>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</si>
  <si>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</si>
  <si>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</si>
  <si>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</si>
  <si>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</si>
  <si>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</si>
  <si>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</si>
  <si>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</si>
  <si>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</si>
  <si>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</si>
  <si>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</si>
  <si>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</si>
  <si>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</si>
  <si>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</si>
  <si>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</si>
  <si>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</si>
  <si>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</si>
  <si>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</si>
  <si>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</si>
  <si>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</si>
  <si>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</si>
  <si>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</si>
  <si>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</si>
  <si>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</si>
  <si>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</si>
  <si>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</si>
  <si>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</si>
  <si>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</si>
  <si>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</si>
  <si>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</si>
  <si>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</si>
  <si>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</si>
  <si>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</si>
  <si>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布施　康孝</t>
    <rPh sb="0" eb="2">
      <t>フセ</t>
    </rPh>
    <rPh sb="3" eb="5">
      <t>ヤスタカ</t>
    </rPh>
    <phoneticPr fontId="1"/>
  </si>
  <si>
    <t>２　法人</t>
  </si>
  <si>
    <t>５　営利法人</t>
  </si>
  <si>
    <t>かぶしきがいしゃけんきしゃ</t>
    <phoneticPr fontId="1"/>
  </si>
  <si>
    <t>株式会社　健貴舎</t>
    <rPh sb="0" eb="4">
      <t>カブシキガイシャ</t>
    </rPh>
    <rPh sb="5" eb="8">
      <t>ケンキシャ</t>
    </rPh>
    <phoneticPr fontId="1"/>
  </si>
  <si>
    <t>北海道旭川市新富2条1丁目2番10号</t>
    <rPh sb="0" eb="3">
      <t>ホッカイドウ</t>
    </rPh>
    <rPh sb="3" eb="6">
      <t>アサヒカワシ</t>
    </rPh>
    <rPh sb="6" eb="8">
      <t>シントミ</t>
    </rPh>
    <phoneticPr fontId="1"/>
  </si>
  <si>
    <t>0166</t>
    <phoneticPr fontId="1"/>
  </si>
  <si>
    <t>24</t>
    <phoneticPr fontId="1"/>
  </si>
  <si>
    <t>8186</t>
    <phoneticPr fontId="1"/>
  </si>
  <si>
    <t>8187</t>
    <phoneticPr fontId="1"/>
  </si>
  <si>
    <t>http://</t>
  </si>
  <si>
    <t>www.kenkisha.co.jp</t>
    <phoneticPr fontId="1"/>
  </si>
  <si>
    <t>古川　貴恵</t>
    <rPh sb="0" eb="2">
      <t>フルカワ</t>
    </rPh>
    <rPh sb="3" eb="4">
      <t>タカ</t>
    </rPh>
    <rPh sb="4" eb="5">
      <t>エ</t>
    </rPh>
    <phoneticPr fontId="1"/>
  </si>
  <si>
    <t>代表取締役</t>
    <rPh sb="0" eb="5">
      <t>ダイヒョウトリシマリヤク</t>
    </rPh>
    <phoneticPr fontId="1"/>
  </si>
  <si>
    <t>住宅型有料老人ホーム　すみれ</t>
    <rPh sb="0" eb="7">
      <t>ジュウタクガタユウリョウロウジン</t>
    </rPh>
    <phoneticPr fontId="1"/>
  </si>
  <si>
    <t>じゅうたくがたゆうりょうろうじんほーむ　すみれ</t>
    <phoneticPr fontId="1"/>
  </si>
  <si>
    <t>北海道旭川市新富2条1丁目2番10号</t>
    <phoneticPr fontId="1"/>
  </si>
  <si>
    <t>新旭川</t>
    <rPh sb="0" eb="3">
      <t>シンアサヒカワ</t>
    </rPh>
    <phoneticPr fontId="1"/>
  </si>
  <si>
    <t>①バス利用の場合　　　　　　　　　　　　　　新旭川駅より徒歩６分（500ｍ）電気軌道バス東６条６丁目バス停より乗車２分。新富２条１丁目バス停下車。徒歩４分（240ｍ）　　　　②自動車利用の場合　　　　　　　　　　　　　乗車３分　　</t>
    <rPh sb="3" eb="5">
      <t>リヨウ</t>
    </rPh>
    <rPh sb="6" eb="8">
      <t>バアイ</t>
    </rPh>
    <rPh sb="22" eb="25">
      <t>シンアサヒカワ</t>
    </rPh>
    <rPh sb="25" eb="26">
      <t>エキ</t>
    </rPh>
    <rPh sb="28" eb="30">
      <t>トホ</t>
    </rPh>
    <rPh sb="31" eb="32">
      <t>フン</t>
    </rPh>
    <rPh sb="38" eb="40">
      <t>デンキ</t>
    </rPh>
    <rPh sb="40" eb="42">
      <t>キドウ</t>
    </rPh>
    <rPh sb="44" eb="45">
      <t>ヒガシ</t>
    </rPh>
    <rPh sb="46" eb="47">
      <t>ジョウ</t>
    </rPh>
    <rPh sb="48" eb="50">
      <t>チョウメ</t>
    </rPh>
    <rPh sb="52" eb="53">
      <t>テイ</t>
    </rPh>
    <rPh sb="55" eb="57">
      <t>ジョウシャ</t>
    </rPh>
    <rPh sb="58" eb="59">
      <t>フン</t>
    </rPh>
    <rPh sb="60" eb="62">
      <t>シントミ</t>
    </rPh>
    <rPh sb="63" eb="64">
      <t>ジョウ</t>
    </rPh>
    <rPh sb="65" eb="67">
      <t>チョウメ</t>
    </rPh>
    <rPh sb="69" eb="70">
      <t>テイ</t>
    </rPh>
    <rPh sb="70" eb="72">
      <t>ゲシャ</t>
    </rPh>
    <rPh sb="73" eb="75">
      <t>トホ</t>
    </rPh>
    <rPh sb="76" eb="77">
      <t>フン</t>
    </rPh>
    <rPh sb="88" eb="91">
      <t>ジドウシャ</t>
    </rPh>
    <rPh sb="91" eb="93">
      <t>リヨウ</t>
    </rPh>
    <rPh sb="94" eb="96">
      <t>バアイ</t>
    </rPh>
    <rPh sb="109" eb="111">
      <t>ジョウシャ</t>
    </rPh>
    <rPh sb="112" eb="113">
      <t>フン</t>
    </rPh>
    <phoneticPr fontId="1"/>
  </si>
  <si>
    <t>３　住宅型</t>
  </si>
  <si>
    <t>１　事業者が自ら所有する土地</t>
  </si>
  <si>
    <t>２　相部屋あり</t>
  </si>
  <si>
    <t>１　あり</t>
  </si>
  <si>
    <t>２　なし</t>
  </si>
  <si>
    <t>１　あり（車椅子対応）</t>
  </si>
  <si>
    <t>１　全ての居室あり</t>
  </si>
  <si>
    <t>１　全ての便所あり</t>
  </si>
  <si>
    <t>１　自ら実施</t>
  </si>
  <si>
    <t>○</t>
  </si>
  <si>
    <t>医療法人社団　元気会　忠和クリニック</t>
    <rPh sb="0" eb="6">
      <t>イリョウホウジンシャダン</t>
    </rPh>
    <rPh sb="7" eb="10">
      <t>ゲンキカイ</t>
    </rPh>
    <rPh sb="11" eb="13">
      <t>チュウワ</t>
    </rPh>
    <phoneticPr fontId="1"/>
  </si>
  <si>
    <t>旭川市忠和５条６丁目１７番地８</t>
    <rPh sb="0" eb="3">
      <t>アサヒカワシ</t>
    </rPh>
    <rPh sb="3" eb="5">
      <t>チュウワ</t>
    </rPh>
    <rPh sb="6" eb="7">
      <t>ジョウ</t>
    </rPh>
    <rPh sb="8" eb="10">
      <t>チョウメ</t>
    </rPh>
    <rPh sb="12" eb="14">
      <t>バンチ</t>
    </rPh>
    <phoneticPr fontId="1"/>
  </si>
  <si>
    <t>内科</t>
    <rPh sb="0" eb="2">
      <t>ナイカ</t>
    </rPh>
    <phoneticPr fontId="1"/>
  </si>
  <si>
    <t>訪問診療</t>
    <rPh sb="0" eb="2">
      <t>ホウモン</t>
    </rPh>
    <rPh sb="2" eb="4">
      <t>シンリョウ</t>
    </rPh>
    <phoneticPr fontId="1"/>
  </si>
  <si>
    <t>アタゴ歯科医院</t>
    <rPh sb="3" eb="5">
      <t>シカ</t>
    </rPh>
    <rPh sb="5" eb="7">
      <t>イイン</t>
    </rPh>
    <phoneticPr fontId="1"/>
  </si>
  <si>
    <t>旭川市豊岡９条5－3－19</t>
    <rPh sb="0" eb="3">
      <t>アサヒカワシ</t>
    </rPh>
    <rPh sb="3" eb="5">
      <t>トヨオカ</t>
    </rPh>
    <rPh sb="6" eb="7">
      <t>ジョウ</t>
    </rPh>
    <phoneticPr fontId="1"/>
  </si>
  <si>
    <t>通常の診療の他、救急治療を要する場合に対応</t>
    <rPh sb="0" eb="2">
      <t>ツウジョウ</t>
    </rPh>
    <rPh sb="3" eb="5">
      <t>シンリョウ</t>
    </rPh>
    <rPh sb="6" eb="7">
      <t>ホカ</t>
    </rPh>
    <rPh sb="8" eb="10">
      <t>キュウキュウ</t>
    </rPh>
    <rPh sb="10" eb="12">
      <t>チリョウ</t>
    </rPh>
    <rPh sb="13" eb="14">
      <t>ヨウ</t>
    </rPh>
    <rPh sb="16" eb="18">
      <t>バアイ</t>
    </rPh>
    <rPh sb="19" eb="21">
      <t>タイオウ</t>
    </rPh>
    <phoneticPr fontId="1"/>
  </si>
  <si>
    <t>３　月払い方式</t>
  </si>
  <si>
    <t>0172906042</t>
    <phoneticPr fontId="1"/>
  </si>
  <si>
    <t>3450001011056</t>
  </si>
  <si>
    <t>kenkisha.co.jp</t>
    <phoneticPr fontId="1"/>
  </si>
  <si>
    <t>info</t>
    <phoneticPr fontId="1"/>
  </si>
  <si>
    <t>shintomi</t>
    <phoneticPr fontId="1"/>
  </si>
  <si>
    <t>２　準耐火建築物</t>
  </si>
  <si>
    <t>３　木造</t>
  </si>
  <si>
    <t>１　事業者が自ら所有する建物</t>
  </si>
  <si>
    <t>１　全ての浴室あり</t>
  </si>
  <si>
    <t>社会の高齢化が進行する状況を鑑み、高齢者の方の老後の生活の安定のために適切な施設及びサービスを提供するとともに、地域社会との橋渡しを行い共存共生を図り地域社会に貢献する。</t>
    <rPh sb="0" eb="2">
      <t>シャカイ</t>
    </rPh>
    <rPh sb="3" eb="6">
      <t>コウレイカ</t>
    </rPh>
    <rPh sb="7" eb="9">
      <t>シンコウ</t>
    </rPh>
    <rPh sb="11" eb="13">
      <t>ジョウキョウ</t>
    </rPh>
    <rPh sb="14" eb="15">
      <t>カンガ</t>
    </rPh>
    <rPh sb="17" eb="20">
      <t>コウレイシャ</t>
    </rPh>
    <rPh sb="21" eb="22">
      <t>カタ</t>
    </rPh>
    <rPh sb="23" eb="25">
      <t>ロウゴ</t>
    </rPh>
    <rPh sb="26" eb="28">
      <t>セイカツ</t>
    </rPh>
    <rPh sb="29" eb="31">
      <t>アンテイ</t>
    </rPh>
    <rPh sb="35" eb="37">
      <t>テキセツ</t>
    </rPh>
    <rPh sb="38" eb="40">
      <t>シセツ</t>
    </rPh>
    <rPh sb="40" eb="41">
      <t>オヨ</t>
    </rPh>
    <rPh sb="47" eb="49">
      <t>テイキョウ</t>
    </rPh>
    <rPh sb="56" eb="60">
      <t>チイキシャカイ</t>
    </rPh>
    <rPh sb="62" eb="64">
      <t>ハシワタ</t>
    </rPh>
    <rPh sb="66" eb="67">
      <t>オコナ</t>
    </rPh>
    <rPh sb="68" eb="70">
      <t>キョウゾン</t>
    </rPh>
    <rPh sb="70" eb="72">
      <t>キョウセイ</t>
    </rPh>
    <rPh sb="73" eb="74">
      <t>ハカ</t>
    </rPh>
    <rPh sb="75" eb="79">
      <t>チイキシャカイ</t>
    </rPh>
    <rPh sb="80" eb="82">
      <t>コウケン</t>
    </rPh>
    <phoneticPr fontId="1"/>
  </si>
  <si>
    <t>利用者様主体で自立できる部分を尊重しできない部分の介助を行う。</t>
    <rPh sb="0" eb="4">
      <t>リヨウシャサマ</t>
    </rPh>
    <rPh sb="4" eb="6">
      <t>シュタイ</t>
    </rPh>
    <rPh sb="7" eb="9">
      <t>ジリツ</t>
    </rPh>
    <rPh sb="12" eb="14">
      <t>ブブン</t>
    </rPh>
    <rPh sb="15" eb="17">
      <t>ソンチョウ</t>
    </rPh>
    <rPh sb="22" eb="24">
      <t>ブブン</t>
    </rPh>
    <rPh sb="25" eb="27">
      <t>カイジョ</t>
    </rPh>
    <rPh sb="28" eb="29">
      <t>オコナ</t>
    </rPh>
    <phoneticPr fontId="1"/>
  </si>
  <si>
    <t>定期受診及び緊急対応</t>
    <rPh sb="0" eb="5">
      <t>テイキジュシンオヨ</t>
    </rPh>
    <rPh sb="6" eb="10">
      <t>キンキュウタイオウ</t>
    </rPh>
    <phoneticPr fontId="1"/>
  </si>
  <si>
    <t>感染症及び高度な医療行為が日常的に必要な場合は要相談。</t>
    <rPh sb="0" eb="3">
      <t>カンセンショウ</t>
    </rPh>
    <rPh sb="3" eb="4">
      <t>オヨ</t>
    </rPh>
    <rPh sb="5" eb="7">
      <t>コウド</t>
    </rPh>
    <rPh sb="8" eb="12">
      <t>イリョウコウイ</t>
    </rPh>
    <rPh sb="13" eb="16">
      <t>ニチジョウテキ</t>
    </rPh>
    <rPh sb="17" eb="19">
      <t>ヒツヨウ</t>
    </rPh>
    <rPh sb="20" eb="22">
      <t>バアイ</t>
    </rPh>
    <rPh sb="23" eb="26">
      <t>ヨウソウダン</t>
    </rPh>
    <phoneticPr fontId="1"/>
  </si>
  <si>
    <t>入居契約書第27条</t>
    <rPh sb="0" eb="6">
      <t>ニュウキョケイヤクショダイ</t>
    </rPh>
    <rPh sb="8" eb="9">
      <t>ジョウ</t>
    </rPh>
    <phoneticPr fontId="1"/>
  </si>
  <si>
    <t>１日5,000円にて利用者様と同じ生活を体験していただく。</t>
    <rPh sb="1" eb="2">
      <t>ニチ</t>
    </rPh>
    <rPh sb="3" eb="8">
      <t>000エン</t>
    </rPh>
    <rPh sb="10" eb="14">
      <t>リヨウシャサマ</t>
    </rPh>
    <rPh sb="15" eb="16">
      <t>オナ</t>
    </rPh>
    <rPh sb="17" eb="19">
      <t>セイカツ</t>
    </rPh>
    <rPh sb="20" eb="22">
      <t>タイケン</t>
    </rPh>
    <phoneticPr fontId="1"/>
  </si>
  <si>
    <t>２　建物賃貸借方式</t>
  </si>
  <si>
    <t>１　減額なし</t>
  </si>
  <si>
    <t>事業者は、前項の費用に改定にあたっては、施設が所在する自治体が発表する消費者物価指数及び人件費等を勘案し、運営懇談会の意見を聞いた上で改定するものとする。</t>
    <phoneticPr fontId="1"/>
  </si>
  <si>
    <t>入居者が支払うべき費用を改定する場合は、予め事業者は入居者及び身元引受人等に通知する。</t>
    <phoneticPr fontId="1"/>
  </si>
  <si>
    <t>設置に要した費用、将来の修繕費を考慮し、かつ周辺相場を大幅に上回らない範囲での設定。</t>
    <phoneticPr fontId="1"/>
  </si>
  <si>
    <t>提供するサービスに必要な人件費など勘案した設定。</t>
    <rPh sb="0" eb="2">
      <t>テイキョウ</t>
    </rPh>
    <rPh sb="9" eb="11">
      <t>ヒツヨウ</t>
    </rPh>
    <rPh sb="12" eb="15">
      <t>ジンケンヒ</t>
    </rPh>
    <rPh sb="17" eb="19">
      <t>カンアン</t>
    </rPh>
    <rPh sb="21" eb="23">
      <t>セッテイ</t>
    </rPh>
    <phoneticPr fontId="1"/>
  </si>
  <si>
    <t>共用部分の維持管理費、事務費、生活サービス等の人件費など勘案した設定。</t>
    <rPh sb="0" eb="4">
      <t>キョウヨウブブン</t>
    </rPh>
    <rPh sb="5" eb="10">
      <t>イジカンリヒ</t>
    </rPh>
    <rPh sb="11" eb="14">
      <t>ジムヒ</t>
    </rPh>
    <rPh sb="15" eb="17">
      <t>セイカツ</t>
    </rPh>
    <rPh sb="21" eb="22">
      <t>トウ</t>
    </rPh>
    <rPh sb="23" eb="26">
      <t>ジンケンヒ</t>
    </rPh>
    <rPh sb="28" eb="30">
      <t>カンアン</t>
    </rPh>
    <rPh sb="32" eb="34">
      <t>セッテイ</t>
    </rPh>
    <phoneticPr fontId="1"/>
  </si>
  <si>
    <t>サービスに必要な人件費、材料費等を勘案した設定。</t>
    <rPh sb="5" eb="7">
      <t>ヒツヨウ</t>
    </rPh>
    <rPh sb="8" eb="11">
      <t>ジンケンヒ</t>
    </rPh>
    <rPh sb="12" eb="15">
      <t>ザイリョウヒ</t>
    </rPh>
    <rPh sb="15" eb="16">
      <t>トウ</t>
    </rPh>
    <rPh sb="17" eb="19">
      <t>カンアン</t>
    </rPh>
    <rPh sb="21" eb="23">
      <t>セッテイ</t>
    </rPh>
    <phoneticPr fontId="1"/>
  </si>
  <si>
    <t>電気、水道料金を含めた金額を勘案した設定。</t>
    <rPh sb="0" eb="2">
      <t>デンキ</t>
    </rPh>
    <rPh sb="3" eb="5">
      <t>スイドウ</t>
    </rPh>
    <rPh sb="5" eb="7">
      <t>リョウキン</t>
    </rPh>
    <rPh sb="8" eb="9">
      <t>フク</t>
    </rPh>
    <rPh sb="11" eb="13">
      <t>キンガク</t>
    </rPh>
    <rPh sb="14" eb="16">
      <t>カンアン</t>
    </rPh>
    <rPh sb="18" eb="20">
      <t>セッテイ</t>
    </rPh>
    <phoneticPr fontId="1"/>
  </si>
  <si>
    <t>すみれ相談窓口</t>
    <rPh sb="3" eb="5">
      <t>ソウダン</t>
    </rPh>
    <rPh sb="5" eb="7">
      <t>マドグチ</t>
    </rPh>
    <phoneticPr fontId="1"/>
  </si>
  <si>
    <t>なし</t>
    <phoneticPr fontId="1"/>
  </si>
  <si>
    <t>旭川市</t>
    <rPh sb="0" eb="3">
      <t>アサヒカワシ</t>
    </rPh>
    <phoneticPr fontId="1"/>
  </si>
  <si>
    <t>25</t>
    <phoneticPr fontId="1"/>
  </si>
  <si>
    <t>1111</t>
    <phoneticPr fontId="1"/>
  </si>
  <si>
    <t>土日祝</t>
    <rPh sb="0" eb="3">
      <t>ドニチシュク</t>
    </rPh>
    <phoneticPr fontId="1"/>
  </si>
  <si>
    <t>２　入居希望者に交付</t>
  </si>
  <si>
    <t>３　公開していない</t>
  </si>
  <si>
    <t>指定訪問介護事業所すみれ</t>
    <rPh sb="0" eb="9">
      <t>シテイホウモンカイゴジギョウショ</t>
    </rPh>
    <phoneticPr fontId="1"/>
  </si>
  <si>
    <t>実費</t>
    <rPh sb="0" eb="2">
      <t>ジッピ</t>
    </rPh>
    <phoneticPr fontId="1"/>
  </si>
  <si>
    <t>1科2000円</t>
    <rPh sb="1" eb="2">
      <t>カ</t>
    </rPh>
    <rPh sb="6" eb="7">
      <t>エン</t>
    </rPh>
    <phoneticPr fontId="1"/>
  </si>
  <si>
    <t>1時間2000円～</t>
    <rPh sb="1" eb="3">
      <t>ジカン</t>
    </rPh>
    <rPh sb="7" eb="8">
      <t>エン</t>
    </rPh>
    <phoneticPr fontId="1"/>
  </si>
  <si>
    <t>基本、金銭管理は親族又は後見人</t>
    <rPh sb="0" eb="2">
      <t>キホン</t>
    </rPh>
    <rPh sb="3" eb="7">
      <t>キンセンカンリ</t>
    </rPh>
    <rPh sb="8" eb="10">
      <t>シンゾク</t>
    </rPh>
    <rPh sb="10" eb="11">
      <t>マタ</t>
    </rPh>
    <rPh sb="12" eb="15">
      <t>コウケンニン</t>
    </rPh>
    <phoneticPr fontId="1"/>
  </si>
  <si>
    <t>医療費は実費</t>
    <rPh sb="0" eb="3">
      <t>イリョウヒ</t>
    </rPh>
    <rPh sb="4" eb="6">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</si>
</sst>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2" zoomScaleNormal="100" zoomScaleSheetLayoutView="100" workbookViewId="0">
      <selection activeCell="M336" sqref="M336:P33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1</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140</v>
      </c>
      <c r="G6" s="316"/>
      <c r="H6" s="316"/>
      <c r="I6" s="316"/>
      <c r="J6" s="316"/>
      <c r="K6" s="316"/>
      <c r="L6" s="316"/>
      <c r="M6" s="316"/>
      <c r="N6" s="316"/>
      <c r="O6" s="316"/>
      <c r="P6" s="316"/>
    </row>
    <row r="7" spans="1:20" ht="20.100000000000001" customHeight="1">
      <c r="B7" s="438" t="s">
        <v>431</v>
      </c>
      <c r="C7" s="300"/>
      <c r="D7" s="300"/>
      <c r="E7" s="301"/>
      <c r="F7" s="138" t="s">
        <v>2383</v>
      </c>
      <c r="G7" s="93"/>
      <c r="H7" s="93"/>
      <c r="I7" s="93"/>
      <c r="J7" s="93"/>
      <c r="K7" s="93"/>
      <c r="L7" s="93"/>
      <c r="M7" s="93"/>
      <c r="N7" s="93"/>
      <c r="O7" s="93"/>
      <c r="P7" s="139"/>
      <c r="S7" s="15" t="str">
        <f>IF(F7="","未記入","")</f>
        <v/>
      </c>
    </row>
    <row r="8" spans="1:20" ht="20.100000000000001" customHeight="1" thickBot="1">
      <c r="B8" s="445" t="s">
        <v>488</v>
      </c>
      <c r="C8" s="446"/>
      <c r="D8" s="446"/>
      <c r="E8" s="447"/>
      <c r="F8" s="435" t="s">
        <v>2515</v>
      </c>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2479</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2480</v>
      </c>
      <c r="K12" s="416"/>
      <c r="L12" s="416"/>
      <c r="M12" s="416"/>
      <c r="N12" s="416"/>
      <c r="O12" s="417"/>
      <c r="P12" s="418"/>
    </row>
    <row r="13" spans="1:20" ht="39" customHeight="1">
      <c r="B13" s="167" t="s">
        <v>5</v>
      </c>
      <c r="C13" s="166"/>
      <c r="D13" s="166"/>
      <c r="E13" s="166"/>
      <c r="F13" s="207" t="s">
        <v>12</v>
      </c>
      <c r="G13" s="218"/>
      <c r="H13" s="464" t="s">
        <v>2481</v>
      </c>
      <c r="I13" s="465"/>
      <c r="J13" s="465"/>
      <c r="K13" s="465"/>
      <c r="L13" s="465"/>
      <c r="M13" s="465"/>
      <c r="N13" s="465"/>
      <c r="O13" s="465"/>
      <c r="P13" s="466"/>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2516</v>
      </c>
      <c r="K16" s="90"/>
      <c r="L16" s="90"/>
      <c r="M16" s="90"/>
      <c r="N16" s="90"/>
      <c r="O16" s="90"/>
      <c r="P16" s="91"/>
    </row>
    <row r="17" spans="1:20" ht="20.100000000000001" customHeight="1">
      <c r="B17" s="315" t="s">
        <v>6</v>
      </c>
      <c r="C17" s="218"/>
      <c r="D17" s="218"/>
      <c r="E17" s="236"/>
      <c r="F17" s="34" t="s">
        <v>13</v>
      </c>
      <c r="G17" s="31">
        <v>70</v>
      </c>
      <c r="H17" s="35" t="s">
        <v>487</v>
      </c>
      <c r="I17" s="32">
        <v>2</v>
      </c>
      <c r="J17" s="287"/>
      <c r="K17" s="288"/>
      <c r="L17" s="288"/>
      <c r="M17" s="288"/>
      <c r="N17" s="288"/>
      <c r="O17" s="288"/>
      <c r="P17" s="289"/>
      <c r="S17" s="15" t="str">
        <f>IF(OR(G17="",I17=""),"未記入","")</f>
        <v/>
      </c>
    </row>
    <row r="18" spans="1:20" ht="57.75" customHeight="1">
      <c r="B18" s="280"/>
      <c r="C18" s="298"/>
      <c r="D18" s="298"/>
      <c r="E18" s="281"/>
      <c r="F18" s="104" t="s">
        <v>2483</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2484</v>
      </c>
      <c r="K19" s="35" t="s">
        <v>487</v>
      </c>
      <c r="L19" s="63" t="s">
        <v>2485</v>
      </c>
      <c r="M19" s="35" t="s">
        <v>487</v>
      </c>
      <c r="N19" s="63" t="s">
        <v>2486</v>
      </c>
      <c r="O19" s="288"/>
      <c r="P19" s="289"/>
      <c r="Q19" s="12"/>
    </row>
    <row r="20" spans="1:20" ht="20.100000000000001" customHeight="1">
      <c r="B20" s="343"/>
      <c r="C20" s="344"/>
      <c r="D20" s="344"/>
      <c r="E20" s="345"/>
      <c r="F20" s="166" t="s">
        <v>15</v>
      </c>
      <c r="G20" s="166"/>
      <c r="H20" s="166"/>
      <c r="I20" s="166"/>
      <c r="J20" s="64" t="s">
        <v>2484</v>
      </c>
      <c r="K20" s="35" t="s">
        <v>487</v>
      </c>
      <c r="L20" s="63" t="s">
        <v>2485</v>
      </c>
      <c r="M20" s="35" t="s">
        <v>487</v>
      </c>
      <c r="N20" s="63" t="s">
        <v>2487</v>
      </c>
      <c r="O20" s="288"/>
      <c r="P20" s="289"/>
      <c r="Q20" s="12"/>
    </row>
    <row r="21" spans="1:20" ht="20.100000000000001" customHeight="1">
      <c r="B21" s="343"/>
      <c r="C21" s="344"/>
      <c r="D21" s="344"/>
      <c r="E21" s="345"/>
      <c r="F21" s="396" t="s">
        <v>423</v>
      </c>
      <c r="G21" s="425"/>
      <c r="H21" s="425"/>
      <c r="I21" s="397"/>
      <c r="J21" s="138" t="s">
        <v>2518</v>
      </c>
      <c r="K21" s="93"/>
      <c r="L21" s="93"/>
      <c r="M21" s="35" t="s">
        <v>483</v>
      </c>
      <c r="N21" s="93" t="s">
        <v>2517</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2488</v>
      </c>
      <c r="K23" s="415"/>
      <c r="L23" s="92" t="s">
        <v>2489</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2490</v>
      </c>
      <c r="K24" s="178"/>
      <c r="L24" s="178"/>
      <c r="M24" s="178"/>
      <c r="N24" s="178"/>
      <c r="O24" s="138"/>
      <c r="P24" s="179"/>
    </row>
    <row r="25" spans="1:20" ht="20.100000000000001" customHeight="1">
      <c r="B25" s="280"/>
      <c r="C25" s="298"/>
      <c r="D25" s="298"/>
      <c r="E25" s="281"/>
      <c r="F25" s="168" t="s">
        <v>18</v>
      </c>
      <c r="G25" s="168"/>
      <c r="H25" s="166"/>
      <c r="I25" s="166"/>
      <c r="J25" s="178" t="s">
        <v>2491</v>
      </c>
      <c r="K25" s="178"/>
      <c r="L25" s="178"/>
      <c r="M25" s="178"/>
      <c r="N25" s="178"/>
      <c r="O25" s="138"/>
      <c r="P25" s="179"/>
    </row>
    <row r="26" spans="1:20" ht="20.100000000000001" customHeight="1">
      <c r="B26" s="167" t="s">
        <v>9</v>
      </c>
      <c r="C26" s="166"/>
      <c r="D26" s="166"/>
      <c r="E26" s="166"/>
      <c r="F26" s="432">
        <v>2014</v>
      </c>
      <c r="G26" s="433"/>
      <c r="H26" s="35" t="s">
        <v>484</v>
      </c>
      <c r="I26" s="433">
        <v>4</v>
      </c>
      <c r="J26" s="433"/>
      <c r="K26" s="35" t="s">
        <v>485</v>
      </c>
      <c r="L26" s="433">
        <v>26</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2493</v>
      </c>
      <c r="I31" s="450"/>
      <c r="J31" s="450"/>
      <c r="K31" s="450"/>
      <c r="L31" s="450"/>
      <c r="M31" s="450"/>
      <c r="N31" s="450"/>
      <c r="O31" s="450"/>
      <c r="P31" s="451"/>
      <c r="S31" s="15" t="str">
        <f>IF(H31="","未記入","")</f>
        <v/>
      </c>
    </row>
    <row r="32" spans="1:20" ht="39" customHeight="1">
      <c r="B32" s="280"/>
      <c r="C32" s="298"/>
      <c r="D32" s="298"/>
      <c r="E32" s="281"/>
      <c r="F32" s="201" t="s">
        <v>2492</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70</v>
      </c>
      <c r="H33" s="35" t="s">
        <v>487</v>
      </c>
      <c r="I33" s="32">
        <v>2</v>
      </c>
      <c r="J33" s="439"/>
      <c r="K33" s="439"/>
      <c r="L33" s="439"/>
      <c r="M33" s="439"/>
      <c r="N33" s="439"/>
      <c r="O33" s="439"/>
      <c r="P33" s="440"/>
      <c r="S33" s="15" t="str">
        <f>IF(OR(G33="",I33=""),"未記入","")</f>
        <v/>
      </c>
    </row>
    <row r="34" spans="2:20" ht="58.5" customHeight="1">
      <c r="B34" s="280"/>
      <c r="C34" s="298"/>
      <c r="D34" s="298"/>
      <c r="E34" s="281"/>
      <c r="F34" s="104" t="s">
        <v>2494</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2492</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2496</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2484</v>
      </c>
      <c r="K43" s="35" t="s">
        <v>487</v>
      </c>
      <c r="L43" s="11" t="s">
        <v>2485</v>
      </c>
      <c r="M43" s="35" t="s">
        <v>487</v>
      </c>
      <c r="N43" s="11" t="s">
        <v>2486</v>
      </c>
      <c r="O43" s="288"/>
      <c r="P43" s="289"/>
      <c r="S43" s="15" t="str">
        <f>IF(OR(J43="",L43="",N43=""),"未記入","")</f>
        <v/>
      </c>
    </row>
    <row r="44" spans="2:20" ht="20.100000000000001" customHeight="1">
      <c r="B44" s="167"/>
      <c r="C44" s="166"/>
      <c r="D44" s="166"/>
      <c r="E44" s="166"/>
      <c r="F44" s="166" t="s">
        <v>15</v>
      </c>
      <c r="G44" s="166"/>
      <c r="H44" s="166"/>
      <c r="I44" s="166"/>
      <c r="J44" s="64" t="s">
        <v>2484</v>
      </c>
      <c r="K44" s="35" t="s">
        <v>487</v>
      </c>
      <c r="L44" s="63" t="s">
        <v>2485</v>
      </c>
      <c r="M44" s="35" t="s">
        <v>487</v>
      </c>
      <c r="N44" s="63" t="s">
        <v>2487</v>
      </c>
      <c r="O44" s="288"/>
      <c r="P44" s="289"/>
    </row>
    <row r="45" spans="2:20" ht="20.100000000000001" customHeight="1">
      <c r="B45" s="167"/>
      <c r="C45" s="166"/>
      <c r="D45" s="166"/>
      <c r="E45" s="166"/>
      <c r="F45" s="396" t="s">
        <v>423</v>
      </c>
      <c r="G45" s="425"/>
      <c r="H45" s="425"/>
      <c r="I45" s="397"/>
      <c r="J45" s="138" t="s">
        <v>2519</v>
      </c>
      <c r="K45" s="93"/>
      <c r="L45" s="93"/>
      <c r="M45" s="35" t="s">
        <v>483</v>
      </c>
      <c r="N45" s="93" t="s">
        <v>2517</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2488</v>
      </c>
      <c r="K47" s="415"/>
      <c r="L47" s="92" t="s">
        <v>2489</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140</v>
      </c>
      <c r="K49" s="178"/>
      <c r="L49" s="178"/>
      <c r="M49" s="178"/>
      <c r="N49" s="178"/>
      <c r="O49" s="138"/>
      <c r="P49" s="179"/>
    </row>
    <row r="50" spans="1:20" ht="20.100000000000001" customHeight="1">
      <c r="B50" s="108" t="s">
        <v>28</v>
      </c>
      <c r="C50" s="217"/>
      <c r="D50" s="217"/>
      <c r="E50" s="217"/>
      <c r="F50" s="217"/>
      <c r="G50" s="217"/>
      <c r="H50" s="217"/>
      <c r="I50" s="217"/>
      <c r="J50" s="432">
        <v>2014</v>
      </c>
      <c r="K50" s="433"/>
      <c r="L50" s="35" t="s">
        <v>484</v>
      </c>
      <c r="M50" s="61">
        <v>6</v>
      </c>
      <c r="N50" s="35" t="s">
        <v>485</v>
      </c>
      <c r="O50" s="61">
        <v>1</v>
      </c>
      <c r="P50" s="37" t="s">
        <v>486</v>
      </c>
      <c r="S50" s="15" t="str">
        <f>IF(OR(J50="",M50="",O50=""),"未記入","")</f>
        <v/>
      </c>
    </row>
    <row r="51" spans="1:20" ht="20.100000000000001" customHeight="1" thickBot="1">
      <c r="B51" s="109" t="s">
        <v>29</v>
      </c>
      <c r="C51" s="434"/>
      <c r="D51" s="434"/>
      <c r="E51" s="434"/>
      <c r="F51" s="434"/>
      <c r="G51" s="434"/>
      <c r="H51" s="434"/>
      <c r="I51" s="434"/>
      <c r="J51" s="423">
        <v>2014</v>
      </c>
      <c r="K51" s="424"/>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2497</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865.45</v>
      </c>
      <c r="H61" s="193"/>
      <c r="I61" s="193"/>
      <c r="J61" s="193"/>
      <c r="K61" s="431"/>
      <c r="L61" s="370" t="s">
        <v>516</v>
      </c>
      <c r="M61" s="359"/>
      <c r="N61" s="359"/>
      <c r="O61" s="359"/>
      <c r="P61" s="384"/>
    </row>
    <row r="62" spans="1:20" ht="20.100000000000001" customHeight="1">
      <c r="B62" s="167"/>
      <c r="C62" s="166"/>
      <c r="D62" s="207" t="s">
        <v>39</v>
      </c>
      <c r="E62" s="218"/>
      <c r="F62" s="236"/>
      <c r="G62" s="178" t="s">
        <v>2498</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627.66</v>
      </c>
      <c r="L72" s="93"/>
      <c r="M72" s="93"/>
      <c r="N72" s="171" t="s">
        <v>490</v>
      </c>
      <c r="O72" s="171"/>
      <c r="P72" s="197"/>
    </row>
    <row r="73" spans="2:16" ht="20.100000000000001" customHeight="1">
      <c r="B73" s="70"/>
      <c r="C73" s="71"/>
      <c r="D73" s="297"/>
      <c r="E73" s="298"/>
      <c r="F73" s="281"/>
      <c r="G73" s="217" t="s">
        <v>42</v>
      </c>
      <c r="H73" s="217"/>
      <c r="I73" s="217"/>
      <c r="J73" s="217"/>
      <c r="K73" s="138">
        <v>341.12</v>
      </c>
      <c r="L73" s="93"/>
      <c r="M73" s="93"/>
      <c r="N73" s="171" t="s">
        <v>490</v>
      </c>
      <c r="O73" s="171"/>
      <c r="P73" s="197"/>
    </row>
    <row r="74" spans="2:16" ht="20.100000000000001" customHeight="1">
      <c r="B74" s="70"/>
      <c r="C74" s="71"/>
      <c r="D74" s="166" t="s">
        <v>43</v>
      </c>
      <c r="E74" s="166"/>
      <c r="F74" s="166"/>
      <c r="G74" s="178" t="s">
        <v>2520</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2521</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2522</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2499</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11.18</v>
      </c>
      <c r="K95" s="50" t="s">
        <v>490</v>
      </c>
      <c r="L95" s="138">
        <v>24</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14.91</v>
      </c>
      <c r="K96" s="50" t="s">
        <v>490</v>
      </c>
      <c r="L96" s="138">
        <v>1</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14</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14</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v>2</v>
      </c>
      <c r="H109" s="387" t="s">
        <v>492</v>
      </c>
      <c r="I109" s="166" t="s">
        <v>81</v>
      </c>
      <c r="J109" s="166"/>
      <c r="K109" s="166"/>
      <c r="L109" s="166"/>
      <c r="M109" s="166"/>
      <c r="N109" s="138">
        <v>2</v>
      </c>
      <c r="O109" s="93"/>
      <c r="P109" s="37" t="s">
        <v>492</v>
      </c>
    </row>
    <row r="110" spans="2:19" ht="20.100000000000001" customHeight="1">
      <c r="B110" s="419"/>
      <c r="C110" s="420"/>
      <c r="D110" s="119"/>
      <c r="E110" s="120"/>
      <c r="F110" s="135"/>
      <c r="G110" s="126"/>
      <c r="H110" s="389"/>
      <c r="I110" s="166" t="s">
        <v>82</v>
      </c>
      <c r="J110" s="166"/>
      <c r="K110" s="166"/>
      <c r="L110" s="166"/>
      <c r="M110" s="166"/>
      <c r="N110" s="138">
        <v>2</v>
      </c>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2500</v>
      </c>
      <c r="H113" s="178"/>
      <c r="I113" s="178"/>
      <c r="J113" s="178"/>
      <c r="K113" s="178"/>
      <c r="L113" s="178"/>
      <c r="M113" s="178"/>
      <c r="N113" s="178"/>
      <c r="O113" s="138"/>
      <c r="P113" s="179"/>
    </row>
    <row r="114" spans="2:16" ht="20.100000000000001" customHeight="1">
      <c r="B114" s="419"/>
      <c r="C114" s="420"/>
      <c r="D114" s="117" t="s">
        <v>79</v>
      </c>
      <c r="E114" s="118"/>
      <c r="F114" s="133"/>
      <c r="G114" s="123" t="s">
        <v>2501</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2502</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2500</v>
      </c>
      <c r="H117" s="178"/>
      <c r="I117" s="178"/>
      <c r="J117" s="178"/>
      <c r="K117" s="178"/>
      <c r="L117" s="178"/>
      <c r="M117" s="178"/>
      <c r="N117" s="178"/>
      <c r="O117" s="138"/>
      <c r="P117" s="179"/>
    </row>
    <row r="118" spans="2:16" ht="20.100000000000001" customHeight="1">
      <c r="B118" s="134"/>
      <c r="C118" s="135"/>
      <c r="D118" s="110" t="s">
        <v>73</v>
      </c>
      <c r="E118" s="102"/>
      <c r="F118" s="103"/>
      <c r="G118" s="178" t="s">
        <v>2500</v>
      </c>
      <c r="H118" s="178"/>
      <c r="I118" s="178"/>
      <c r="J118" s="178"/>
      <c r="K118" s="178"/>
      <c r="L118" s="178"/>
      <c r="M118" s="178"/>
      <c r="N118" s="178"/>
      <c r="O118" s="138"/>
      <c r="P118" s="179"/>
    </row>
    <row r="119" spans="2:16" ht="20.100000000000001" customHeight="1">
      <c r="B119" s="134"/>
      <c r="C119" s="135"/>
      <c r="D119" s="234" t="s">
        <v>74</v>
      </c>
      <c r="E119" s="273"/>
      <c r="F119" s="235"/>
      <c r="G119" s="178" t="s">
        <v>2500</v>
      </c>
      <c r="H119" s="178"/>
      <c r="I119" s="178"/>
      <c r="J119" s="178"/>
      <c r="K119" s="178"/>
      <c r="L119" s="178"/>
      <c r="M119" s="178"/>
      <c r="N119" s="178"/>
      <c r="O119" s="138"/>
      <c r="P119" s="179"/>
    </row>
    <row r="120" spans="2:16" ht="20.100000000000001" customHeight="1">
      <c r="B120" s="134"/>
      <c r="C120" s="135"/>
      <c r="D120" s="169" t="s">
        <v>75</v>
      </c>
      <c r="E120" s="171"/>
      <c r="F120" s="242"/>
      <c r="G120" s="178" t="s">
        <v>2500</v>
      </c>
      <c r="H120" s="178"/>
      <c r="I120" s="178"/>
      <c r="J120" s="178"/>
      <c r="K120" s="178"/>
      <c r="L120" s="178"/>
      <c r="M120" s="178"/>
      <c r="N120" s="178"/>
      <c r="O120" s="138"/>
      <c r="P120" s="179"/>
    </row>
    <row r="121" spans="2:16" ht="20.100000000000001" customHeight="1">
      <c r="B121" s="134"/>
      <c r="C121" s="135"/>
      <c r="D121" s="169" t="s">
        <v>76</v>
      </c>
      <c r="E121" s="171"/>
      <c r="F121" s="242"/>
      <c r="G121" s="178" t="s">
        <v>2500</v>
      </c>
      <c r="H121" s="178"/>
      <c r="I121" s="178"/>
      <c r="J121" s="178"/>
      <c r="K121" s="178"/>
      <c r="L121" s="178"/>
      <c r="M121" s="178"/>
      <c r="N121" s="178"/>
      <c r="O121" s="138"/>
      <c r="P121" s="179"/>
    </row>
    <row r="122" spans="2:16" ht="20.100000000000001" customHeight="1">
      <c r="B122" s="136"/>
      <c r="C122" s="137"/>
      <c r="D122" s="169" t="s">
        <v>77</v>
      </c>
      <c r="E122" s="171"/>
      <c r="F122" s="242"/>
      <c r="G122" s="178" t="s">
        <v>2500</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2503</v>
      </c>
      <c r="H123" s="178"/>
      <c r="I123" s="178"/>
      <c r="J123" s="178"/>
      <c r="K123" s="178"/>
      <c r="L123" s="178"/>
      <c r="M123" s="178"/>
      <c r="N123" s="178"/>
      <c r="O123" s="138"/>
      <c r="P123" s="179"/>
    </row>
    <row r="124" spans="2:16" ht="20.100000000000001" customHeight="1">
      <c r="B124" s="134"/>
      <c r="C124" s="135"/>
      <c r="D124" s="110" t="s">
        <v>446</v>
      </c>
      <c r="E124" s="102"/>
      <c r="F124" s="103"/>
      <c r="G124" s="178" t="s">
        <v>2504</v>
      </c>
      <c r="H124" s="178"/>
      <c r="I124" s="178"/>
      <c r="J124" s="178"/>
      <c r="K124" s="178"/>
      <c r="L124" s="178"/>
      <c r="M124" s="178"/>
      <c r="N124" s="178"/>
      <c r="O124" s="138"/>
      <c r="P124" s="179"/>
    </row>
    <row r="125" spans="2:16" ht="20.100000000000001" customHeight="1">
      <c r="B125" s="134"/>
      <c r="C125" s="135"/>
      <c r="D125" s="234" t="s">
        <v>447</v>
      </c>
      <c r="E125" s="273"/>
      <c r="F125" s="235"/>
      <c r="G125" s="178" t="s">
        <v>2523</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2524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2525</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2505</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2505</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2505</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2505</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2505</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2505</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2506</v>
      </c>
      <c r="G172" s="359" t="s">
        <v>474</v>
      </c>
      <c r="H172" s="359"/>
      <c r="I172" s="359"/>
      <c r="J172" s="359"/>
      <c r="K172" s="359"/>
      <c r="L172" s="359"/>
      <c r="M172" s="359"/>
      <c r="N172" s="359"/>
      <c r="O172" s="359"/>
      <c r="P172" s="384"/>
    </row>
    <row r="173" spans="2:20" ht="20.100000000000001" customHeight="1">
      <c r="B173" s="167"/>
      <c r="C173" s="166"/>
      <c r="D173" s="166"/>
      <c r="E173" s="166"/>
      <c r="F173" s="14" t="s">
        <v>2506</v>
      </c>
      <c r="G173" s="171" t="s">
        <v>475</v>
      </c>
      <c r="H173" s="171"/>
      <c r="I173" s="171"/>
      <c r="J173" s="171"/>
      <c r="K173" s="171"/>
      <c r="L173" s="171"/>
      <c r="M173" s="171"/>
      <c r="N173" s="171"/>
      <c r="O173" s="171"/>
      <c r="P173" s="197"/>
    </row>
    <row r="174" spans="2:20" ht="20.100000000000001" customHeight="1">
      <c r="B174" s="167"/>
      <c r="C174" s="166"/>
      <c r="D174" s="166"/>
      <c r="E174" s="166"/>
      <c r="F174" s="14" t="s">
        <v>2506</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2507</v>
      </c>
      <c r="J176" s="105"/>
      <c r="K176" s="105"/>
      <c r="L176" s="105"/>
      <c r="M176" s="105"/>
      <c r="N176" s="105"/>
      <c r="O176" s="106"/>
      <c r="P176" s="107"/>
    </row>
    <row r="177" spans="2:16" ht="39.950000000000003" customHeight="1">
      <c r="B177" s="85"/>
      <c r="C177" s="86"/>
      <c r="D177" s="287"/>
      <c r="E177" s="363"/>
      <c r="F177" s="166" t="s">
        <v>108</v>
      </c>
      <c r="G177" s="166"/>
      <c r="H177" s="166"/>
      <c r="I177" s="104" t="s">
        <v>2508</v>
      </c>
      <c r="J177" s="105"/>
      <c r="K177" s="105"/>
      <c r="L177" s="105"/>
      <c r="M177" s="105"/>
      <c r="N177" s="105"/>
      <c r="O177" s="106"/>
      <c r="P177" s="107"/>
    </row>
    <row r="178" spans="2:16" ht="39.950000000000003" customHeight="1">
      <c r="B178" s="85"/>
      <c r="C178" s="86"/>
      <c r="D178" s="287"/>
      <c r="E178" s="363"/>
      <c r="F178" s="166" t="s">
        <v>109</v>
      </c>
      <c r="G178" s="166"/>
      <c r="H178" s="166"/>
      <c r="I178" s="104" t="s">
        <v>2510</v>
      </c>
      <c r="J178" s="105"/>
      <c r="K178" s="105"/>
      <c r="L178" s="105"/>
      <c r="M178" s="105"/>
      <c r="N178" s="105"/>
      <c r="O178" s="106"/>
      <c r="P178" s="107"/>
    </row>
    <row r="179" spans="2:16" ht="39.950000000000003" customHeight="1">
      <c r="B179" s="85"/>
      <c r="C179" s="86"/>
      <c r="D179" s="287"/>
      <c r="E179" s="363"/>
      <c r="F179" s="166" t="s">
        <v>429</v>
      </c>
      <c r="G179" s="166"/>
      <c r="H179" s="166"/>
      <c r="I179" s="104" t="s">
        <v>2509</v>
      </c>
      <c r="J179" s="105"/>
      <c r="K179" s="105"/>
      <c r="L179" s="105"/>
      <c r="M179" s="105"/>
      <c r="N179" s="105"/>
      <c r="O179" s="106"/>
      <c r="P179" s="107"/>
    </row>
    <row r="180" spans="2:16" ht="39.950000000000003" customHeight="1">
      <c r="B180" s="85"/>
      <c r="C180" s="86"/>
      <c r="D180" s="287"/>
      <c r="E180" s="363"/>
      <c r="F180" s="166" t="s">
        <v>110</v>
      </c>
      <c r="G180" s="166"/>
      <c r="H180" s="166"/>
      <c r="I180" s="104" t="s">
        <v>2526</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2511</v>
      </c>
      <c r="J191" s="105"/>
      <c r="K191" s="105"/>
      <c r="L191" s="105"/>
      <c r="M191" s="105"/>
      <c r="N191" s="105"/>
      <c r="O191" s="106"/>
      <c r="P191" s="107"/>
    </row>
    <row r="192" spans="2:16" ht="39.950000000000003" customHeight="1">
      <c r="B192" s="85"/>
      <c r="C192" s="86"/>
      <c r="D192" s="388"/>
      <c r="E192" s="389"/>
      <c r="F192" s="166" t="s">
        <v>108</v>
      </c>
      <c r="G192" s="166"/>
      <c r="H192" s="166"/>
      <c r="I192" s="104" t="s">
        <v>2512</v>
      </c>
      <c r="J192" s="105"/>
      <c r="K192" s="105"/>
      <c r="L192" s="105"/>
      <c r="M192" s="105"/>
      <c r="N192" s="105"/>
      <c r="O192" s="106"/>
      <c r="P192" s="107"/>
    </row>
    <row r="193" spans="2:16" ht="39.950000000000003" customHeight="1">
      <c r="B193" s="85"/>
      <c r="C193" s="86"/>
      <c r="D193" s="388"/>
      <c r="E193" s="389"/>
      <c r="F193" s="168" t="s">
        <v>110</v>
      </c>
      <c r="G193" s="168"/>
      <c r="H193" s="168"/>
      <c r="I193" s="104" t="s">
        <v>2513</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2501</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2500</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2500</v>
      </c>
      <c r="K219" s="178"/>
      <c r="L219" s="178"/>
      <c r="M219" s="178"/>
      <c r="N219" s="178"/>
      <c r="O219" s="138"/>
      <c r="P219" s="179"/>
      <c r="S219" s="15" t="str">
        <f>IF(J219="","未記入","")</f>
        <v/>
      </c>
    </row>
    <row r="220" spans="2:20" ht="60" customHeight="1">
      <c r="B220" s="167" t="s">
        <v>128</v>
      </c>
      <c r="C220" s="166"/>
      <c r="D220" s="166"/>
      <c r="E220" s="166"/>
      <c r="F220" s="104" t="s">
        <v>2527</v>
      </c>
      <c r="G220" s="105"/>
      <c r="H220" s="105"/>
      <c r="I220" s="105"/>
      <c r="J220" s="105"/>
      <c r="K220" s="105"/>
      <c r="L220" s="105"/>
      <c r="M220" s="105"/>
      <c r="N220" s="105"/>
      <c r="O220" s="106"/>
      <c r="P220" s="107"/>
    </row>
    <row r="221" spans="2:20" ht="60" customHeight="1">
      <c r="B221" s="167" t="s">
        <v>493</v>
      </c>
      <c r="C221" s="166"/>
      <c r="D221" s="166"/>
      <c r="E221" s="166"/>
      <c r="F221" s="104" t="s">
        <v>2528</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2528</v>
      </c>
      <c r="K222" s="173"/>
      <c r="L222" s="173"/>
      <c r="M222" s="173"/>
      <c r="N222" s="173"/>
      <c r="O222" s="173"/>
      <c r="P222" s="174"/>
    </row>
    <row r="223" spans="2:20" ht="20.100000000000001" customHeight="1">
      <c r="B223" s="136"/>
      <c r="C223" s="122"/>
      <c r="D223" s="122"/>
      <c r="E223" s="137"/>
      <c r="F223" s="166" t="s">
        <v>137</v>
      </c>
      <c r="G223" s="166"/>
      <c r="H223" s="166"/>
      <c r="I223" s="166"/>
      <c r="J223" s="138">
        <v>1</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2500</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2529</v>
      </c>
      <c r="K227" s="173"/>
      <c r="L227" s="173"/>
      <c r="M227" s="173"/>
      <c r="N227" s="173"/>
      <c r="O227" s="173"/>
      <c r="P227" s="174"/>
    </row>
    <row r="228" spans="1:20" ht="20.100000000000001" customHeight="1">
      <c r="B228" s="167" t="s">
        <v>132</v>
      </c>
      <c r="C228" s="166"/>
      <c r="D228" s="166"/>
      <c r="E228" s="166"/>
      <c r="F228" s="138">
        <v>26</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c r="I238" s="178"/>
      <c r="J238" s="178"/>
      <c r="K238" s="178">
        <v>1</v>
      </c>
      <c r="L238" s="178"/>
      <c r="M238" s="178"/>
      <c r="N238" s="178">
        <v>0.5</v>
      </c>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13</v>
      </c>
      <c r="F241" s="366"/>
      <c r="G241" s="366"/>
      <c r="H241" s="178">
        <v>6</v>
      </c>
      <c r="I241" s="178"/>
      <c r="J241" s="178"/>
      <c r="K241" s="178">
        <v>7</v>
      </c>
      <c r="L241" s="178"/>
      <c r="M241" s="178"/>
      <c r="N241" s="178">
        <v>1.3</v>
      </c>
      <c r="O241" s="138"/>
      <c r="P241" s="179"/>
    </row>
    <row r="242" spans="2:20" ht="20.100000000000001" customHeight="1">
      <c r="B242" s="45"/>
      <c r="C242" s="166" t="s">
        <v>144</v>
      </c>
      <c r="D242" s="166"/>
      <c r="E242" s="366">
        <f>IF(OR($H$242&lt;&gt;"",$K$242&lt;&gt;""),SUM($H$242,$K$242),"")</f>
        <v>4</v>
      </c>
      <c r="F242" s="366"/>
      <c r="G242" s="366"/>
      <c r="H242" s="178"/>
      <c r="I242" s="178"/>
      <c r="J242" s="178"/>
      <c r="K242" s="178">
        <v>4</v>
      </c>
      <c r="L242" s="178"/>
      <c r="M242" s="178"/>
      <c r="N242" s="178">
        <v>1.1000000000000001</v>
      </c>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f>IF(OR($H$246&lt;&gt;"",$K$246&lt;&gt;""),SUM($H$246,$K$246),"")</f>
        <v>2</v>
      </c>
      <c r="F246" s="366"/>
      <c r="G246" s="366"/>
      <c r="H246" s="178"/>
      <c r="I246" s="178"/>
      <c r="J246" s="178"/>
      <c r="K246" s="178">
        <v>2</v>
      </c>
      <c r="L246" s="178"/>
      <c r="M246" s="178"/>
      <c r="N246" s="178">
        <v>1.5</v>
      </c>
      <c r="O246" s="138"/>
      <c r="P246" s="179"/>
    </row>
    <row r="247" spans="2:20" ht="20.100000000000001" customHeight="1">
      <c r="B247" s="167" t="s">
        <v>149</v>
      </c>
      <c r="C247" s="166"/>
      <c r="D247" s="166"/>
      <c r="E247" s="366">
        <f>IF(OR($H$247&lt;&gt;"",$K$247&lt;&gt;""),SUM($H$247,$K$247),"")</f>
        <v>1</v>
      </c>
      <c r="F247" s="366"/>
      <c r="G247" s="366"/>
      <c r="H247" s="178">
        <v>1</v>
      </c>
      <c r="I247" s="178"/>
      <c r="J247" s="178"/>
      <c r="K247" s="178"/>
      <c r="L247" s="178"/>
      <c r="M247" s="178"/>
      <c r="N247" s="178">
        <v>0.8</v>
      </c>
      <c r="O247" s="138"/>
      <c r="P247" s="179"/>
    </row>
    <row r="248" spans="2:20" ht="20.100000000000001" customHeight="1">
      <c r="B248" s="167" t="s">
        <v>150</v>
      </c>
      <c r="C248" s="166"/>
      <c r="D248" s="166"/>
      <c r="E248" s="366">
        <f>IF(OR($H$248&lt;&gt;"",$K$248&lt;&gt;""),SUM($H$248,$K$248),"")</f>
        <v>3</v>
      </c>
      <c r="F248" s="366"/>
      <c r="G248" s="366"/>
      <c r="H248" s="178"/>
      <c r="I248" s="178"/>
      <c r="J248" s="178"/>
      <c r="K248" s="178">
        <v>3</v>
      </c>
      <c r="L248" s="178"/>
      <c r="M248" s="178"/>
      <c r="N248" s="178">
        <v>1.4</v>
      </c>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4</v>
      </c>
      <c r="H259" s="366"/>
      <c r="I259" s="366"/>
      <c r="J259" s="178">
        <v>2</v>
      </c>
      <c r="K259" s="178"/>
      <c r="L259" s="178"/>
      <c r="M259" s="178">
        <v>2</v>
      </c>
      <c r="N259" s="178"/>
      <c r="O259" s="138"/>
      <c r="P259" s="179"/>
    </row>
    <row r="260" spans="2:20" ht="20.100000000000001" customHeight="1">
      <c r="B260" s="167" t="s">
        <v>163</v>
      </c>
      <c r="C260" s="166"/>
      <c r="D260" s="166"/>
      <c r="E260" s="166"/>
      <c r="F260" s="166"/>
      <c r="G260" s="366">
        <f>IF(OR($J$260&lt;&gt;"",$M$260&lt;&gt;""),SUM($J$260,$M$260),"")</f>
        <v>1</v>
      </c>
      <c r="H260" s="366"/>
      <c r="I260" s="366"/>
      <c r="J260" s="178">
        <v>1</v>
      </c>
      <c r="K260" s="178"/>
      <c r="L260" s="178"/>
      <c r="M260" s="178"/>
      <c r="N260" s="178"/>
      <c r="O260" s="138"/>
      <c r="P260" s="179"/>
    </row>
    <row r="261" spans="2:20" ht="20.100000000000001" customHeight="1">
      <c r="B261" s="167" t="s">
        <v>399</v>
      </c>
      <c r="C261" s="166"/>
      <c r="D261" s="166"/>
      <c r="E261" s="166"/>
      <c r="F261" s="166"/>
      <c r="G261" s="366">
        <f>IF(OR($J$261&lt;&gt;"",$M$261&lt;&gt;""),SUM($J$261,$M$261),"")</f>
        <v>5</v>
      </c>
      <c r="H261" s="366"/>
      <c r="I261" s="366"/>
      <c r="J261" s="178">
        <v>2</v>
      </c>
      <c r="K261" s="178"/>
      <c r="L261" s="178"/>
      <c r="M261" s="178">
        <v>3</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6</v>
      </c>
      <c r="H267" s="366"/>
      <c r="I267" s="366"/>
      <c r="J267" s="178"/>
      <c r="K267" s="178"/>
      <c r="L267" s="178"/>
      <c r="M267" s="178">
        <v>6</v>
      </c>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2500</v>
      </c>
      <c r="M295" s="193"/>
      <c r="N295" s="193"/>
      <c r="O295" s="193"/>
      <c r="P295" s="194"/>
    </row>
    <row r="296" spans="2:20" ht="20.100000000000001" customHeight="1">
      <c r="B296" s="343"/>
      <c r="C296" s="344"/>
      <c r="D296" s="344"/>
      <c r="E296" s="344"/>
      <c r="F296" s="345"/>
      <c r="G296" s="117" t="s">
        <v>456</v>
      </c>
      <c r="H296" s="133"/>
      <c r="I296" s="138" t="s">
        <v>2501</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v>1</v>
      </c>
      <c r="I301" s="28">
        <v>2</v>
      </c>
      <c r="J301" s="28">
        <v>1</v>
      </c>
      <c r="K301" s="28"/>
      <c r="L301" s="28"/>
      <c r="M301" s="28"/>
      <c r="N301" s="28"/>
      <c r="O301" s="28"/>
      <c r="P301" s="28"/>
      <c r="Q301" s="12"/>
    </row>
    <row r="302" spans="2:20" ht="20.100000000000001" customHeight="1">
      <c r="B302" s="132" t="s">
        <v>186</v>
      </c>
      <c r="C302" s="118"/>
      <c r="D302" s="118"/>
      <c r="E302" s="118"/>
      <c r="F302" s="133"/>
      <c r="G302" s="28"/>
      <c r="H302" s="28">
        <v>1</v>
      </c>
      <c r="I302" s="28">
        <v>1</v>
      </c>
      <c r="J302" s="28">
        <v>2</v>
      </c>
      <c r="K302" s="28"/>
      <c r="L302" s="28"/>
      <c r="M302" s="28"/>
      <c r="N302" s="28"/>
      <c r="O302" s="28"/>
      <c r="P302" s="28"/>
      <c r="Q302" s="12"/>
    </row>
    <row r="303" spans="2:20" ht="20.100000000000001" customHeight="1">
      <c r="B303" s="333" t="s">
        <v>187</v>
      </c>
      <c r="C303" s="334"/>
      <c r="D303" s="169" t="s">
        <v>188</v>
      </c>
      <c r="E303" s="171"/>
      <c r="F303" s="242"/>
      <c r="G303" s="28"/>
      <c r="H303" s="28">
        <v>1</v>
      </c>
      <c r="I303" s="28">
        <v>2</v>
      </c>
      <c r="J303" s="28">
        <v>4</v>
      </c>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v>1</v>
      </c>
      <c r="I306" s="331">
        <v>2</v>
      </c>
      <c r="J306" s="331">
        <v>2</v>
      </c>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v>2</v>
      </c>
      <c r="I308" s="331">
        <v>1</v>
      </c>
      <c r="J308" s="331">
        <v>1</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2500</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2530</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2514</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2501</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2501</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2531</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2533</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259</v>
      </c>
      <c r="J332" s="178"/>
      <c r="K332" s="178"/>
      <c r="L332" s="178"/>
      <c r="M332" s="138" t="s">
        <v>258</v>
      </c>
      <c r="N332" s="93"/>
      <c r="O332" s="93"/>
      <c r="P332" s="139"/>
    </row>
    <row r="333" spans="2:20" ht="20.100000000000001" customHeight="1">
      <c r="B333" s="167"/>
      <c r="C333" s="166"/>
      <c r="D333" s="166"/>
      <c r="E333" s="169" t="s">
        <v>215</v>
      </c>
      <c r="F333" s="171"/>
      <c r="G333" s="171"/>
      <c r="H333" s="242"/>
      <c r="I333" s="138">
        <v>85</v>
      </c>
      <c r="J333" s="93"/>
      <c r="K333" s="93"/>
      <c r="L333" s="55" t="s">
        <v>498</v>
      </c>
      <c r="M333" s="138">
        <v>87</v>
      </c>
      <c r="N333" s="93"/>
      <c r="O333" s="93"/>
      <c r="P333" s="40" t="s">
        <v>498</v>
      </c>
    </row>
    <row r="334" spans="2:20" ht="20.100000000000001" customHeight="1">
      <c r="B334" s="167" t="s">
        <v>45</v>
      </c>
      <c r="C334" s="166"/>
      <c r="D334" s="166"/>
      <c r="E334" s="169" t="s">
        <v>216</v>
      </c>
      <c r="F334" s="171"/>
      <c r="G334" s="171"/>
      <c r="H334" s="242"/>
      <c r="I334" s="138">
        <v>9.94</v>
      </c>
      <c r="J334" s="93"/>
      <c r="K334" s="93"/>
      <c r="L334" s="55" t="s">
        <v>490</v>
      </c>
      <c r="M334" s="138">
        <v>9.94</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105500</v>
      </c>
      <c r="J340" s="93"/>
      <c r="K340" s="93"/>
      <c r="L340" s="50" t="s">
        <v>499</v>
      </c>
      <c r="M340" s="138">
        <v>105500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28000</v>
      </c>
      <c r="N341" s="93"/>
      <c r="O341" s="93"/>
      <c r="P341" s="37" t="s">
        <v>499</v>
      </c>
    </row>
    <row r="342" spans="2:20" ht="20.100000000000001" customHeight="1">
      <c r="B342" s="167"/>
      <c r="C342" s="314" t="s">
        <v>212</v>
      </c>
      <c r="D342" s="234" t="s">
        <v>211</v>
      </c>
      <c r="E342" s="273"/>
      <c r="F342" s="273"/>
      <c r="G342" s="273"/>
      <c r="H342" s="235"/>
      <c r="I342" s="138">
        <v>0</v>
      </c>
      <c r="J342" s="93"/>
      <c r="K342" s="93"/>
      <c r="L342" s="50" t="s">
        <v>499</v>
      </c>
      <c r="M342" s="138">
        <v>0</v>
      </c>
      <c r="N342" s="93"/>
      <c r="O342" s="93"/>
      <c r="P342" s="37" t="s">
        <v>499</v>
      </c>
    </row>
    <row r="343" spans="2:20" ht="20.100000000000001" customHeight="1">
      <c r="B343" s="167"/>
      <c r="C343" s="314"/>
      <c r="D343" s="314" t="s">
        <v>213</v>
      </c>
      <c r="E343" s="169" t="s">
        <v>221</v>
      </c>
      <c r="F343" s="171"/>
      <c r="G343" s="171"/>
      <c r="H343" s="242"/>
      <c r="I343" s="138">
        <v>43500</v>
      </c>
      <c r="J343" s="93"/>
      <c r="K343" s="93"/>
      <c r="L343" s="50" t="s">
        <v>499</v>
      </c>
      <c r="M343" s="138">
        <v>43500</v>
      </c>
      <c r="N343" s="93"/>
      <c r="O343" s="93"/>
      <c r="P343" s="37" t="s">
        <v>499</v>
      </c>
    </row>
    <row r="344" spans="2:20" ht="20.100000000000001" customHeight="1">
      <c r="B344" s="167"/>
      <c r="C344" s="314"/>
      <c r="D344" s="314"/>
      <c r="E344" s="169" t="s">
        <v>222</v>
      </c>
      <c r="F344" s="171"/>
      <c r="G344" s="171"/>
      <c r="H344" s="242"/>
      <c r="I344" s="138">
        <v>23000</v>
      </c>
      <c r="J344" s="93"/>
      <c r="K344" s="93"/>
      <c r="L344" s="50" t="s">
        <v>499</v>
      </c>
      <c r="M344" s="138">
        <v>23000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11000</v>
      </c>
      <c r="J346" s="93"/>
      <c r="K346" s="93"/>
      <c r="L346" s="50" t="s">
        <v>499</v>
      </c>
      <c r="M346" s="138">
        <v>11000</v>
      </c>
      <c r="N346" s="93"/>
      <c r="O346" s="93"/>
      <c r="P346" s="37" t="s">
        <v>499</v>
      </c>
    </row>
    <row r="347" spans="2:20" ht="20.100000000000001" customHeight="1">
      <c r="B347" s="167"/>
      <c r="C347" s="314"/>
      <c r="D347" s="314"/>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2535</v>
      </c>
      <c r="H356" s="173"/>
      <c r="I356" s="173"/>
      <c r="J356" s="173"/>
      <c r="K356" s="173"/>
      <c r="L356" s="173"/>
      <c r="M356" s="173"/>
      <c r="N356" s="173"/>
      <c r="O356" s="173"/>
      <c r="P356" s="174"/>
    </row>
    <row r="357" spans="2:20" ht="60" customHeight="1">
      <c r="B357" s="296" t="s">
        <v>222</v>
      </c>
      <c r="C357" s="171"/>
      <c r="D357" s="171"/>
      <c r="E357" s="171"/>
      <c r="F357" s="242"/>
      <c r="G357" s="172" t="s">
        <v>2536</v>
      </c>
      <c r="H357" s="173"/>
      <c r="I357" s="173"/>
      <c r="J357" s="173"/>
      <c r="K357" s="173"/>
      <c r="L357" s="173"/>
      <c r="M357" s="173"/>
      <c r="N357" s="173"/>
      <c r="O357" s="173"/>
      <c r="P357" s="174"/>
    </row>
    <row r="358" spans="2:20" ht="60" customHeight="1">
      <c r="B358" s="296" t="s">
        <v>221</v>
      </c>
      <c r="C358" s="171"/>
      <c r="D358" s="171"/>
      <c r="E358" s="171"/>
      <c r="F358" s="242"/>
      <c r="G358" s="172" t="s">
        <v>2537</v>
      </c>
      <c r="H358" s="173"/>
      <c r="I358" s="173"/>
      <c r="J358" s="173"/>
      <c r="K358" s="173"/>
      <c r="L358" s="173"/>
      <c r="M358" s="173"/>
      <c r="N358" s="173"/>
      <c r="O358" s="173"/>
      <c r="P358" s="174"/>
    </row>
    <row r="359" spans="2:20" ht="60" customHeight="1">
      <c r="B359" s="296" t="s">
        <v>224</v>
      </c>
      <c r="C359" s="171"/>
      <c r="D359" s="171"/>
      <c r="E359" s="171"/>
      <c r="F359" s="242"/>
      <c r="G359" s="172" t="s">
        <v>2538</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9</v>
      </c>
      <c r="I387" s="193"/>
      <c r="J387" s="193"/>
      <c r="K387" s="193"/>
      <c r="L387" s="193"/>
      <c r="M387" s="193"/>
      <c r="N387" s="193"/>
      <c r="O387" s="193"/>
      <c r="P387" s="49" t="s">
        <v>495</v>
      </c>
    </row>
    <row r="388" spans="1:20" ht="20.100000000000001" customHeight="1">
      <c r="B388" s="280"/>
      <c r="C388" s="281"/>
      <c r="D388" s="166" t="s">
        <v>250</v>
      </c>
      <c r="E388" s="166"/>
      <c r="F388" s="166"/>
      <c r="G388" s="166"/>
      <c r="H388" s="138">
        <v>16</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10</v>
      </c>
      <c r="I391" s="93"/>
      <c r="J391" s="93"/>
      <c r="K391" s="93"/>
      <c r="L391" s="93"/>
      <c r="M391" s="93"/>
      <c r="N391" s="93"/>
      <c r="O391" s="93"/>
      <c r="P391" s="37" t="s">
        <v>497</v>
      </c>
    </row>
    <row r="392" spans="1:20" ht="20.100000000000001" customHeight="1">
      <c r="B392" s="167"/>
      <c r="C392" s="166"/>
      <c r="D392" s="166" t="s">
        <v>254</v>
      </c>
      <c r="E392" s="166"/>
      <c r="F392" s="166"/>
      <c r="G392" s="166"/>
      <c r="H392" s="138">
        <v>14</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4</v>
      </c>
      <c r="I396" s="93"/>
      <c r="J396" s="93"/>
      <c r="K396" s="93"/>
      <c r="L396" s="93"/>
      <c r="M396" s="93"/>
      <c r="N396" s="93"/>
      <c r="O396" s="93"/>
      <c r="P396" s="37" t="s">
        <v>497</v>
      </c>
    </row>
    <row r="397" spans="1:20" ht="20.100000000000001" customHeight="1">
      <c r="B397" s="265"/>
      <c r="C397" s="266"/>
      <c r="D397" s="166" t="s">
        <v>259</v>
      </c>
      <c r="E397" s="166"/>
      <c r="F397" s="166"/>
      <c r="G397" s="166"/>
      <c r="H397" s="138">
        <v>8</v>
      </c>
      <c r="I397" s="93"/>
      <c r="J397" s="93"/>
      <c r="K397" s="93"/>
      <c r="L397" s="93"/>
      <c r="M397" s="93"/>
      <c r="N397" s="93"/>
      <c r="O397" s="93"/>
      <c r="P397" s="37" t="s">
        <v>497</v>
      </c>
    </row>
    <row r="398" spans="1:20" ht="20.100000000000001" customHeight="1">
      <c r="B398" s="265"/>
      <c r="C398" s="266"/>
      <c r="D398" s="166" t="s">
        <v>260</v>
      </c>
      <c r="E398" s="166"/>
      <c r="F398" s="166"/>
      <c r="G398" s="166"/>
      <c r="H398" s="138">
        <v>7</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3</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10</v>
      </c>
      <c r="I403" s="93"/>
      <c r="J403" s="93"/>
      <c r="K403" s="93"/>
      <c r="L403" s="93"/>
      <c r="M403" s="93"/>
      <c r="N403" s="93"/>
      <c r="O403" s="93"/>
      <c r="P403" s="37" t="s">
        <v>497</v>
      </c>
    </row>
    <row r="404" spans="2:20" ht="20.100000000000001" customHeight="1">
      <c r="B404" s="167"/>
      <c r="C404" s="166"/>
      <c r="D404" s="166" t="s">
        <v>266</v>
      </c>
      <c r="E404" s="166"/>
      <c r="F404" s="166"/>
      <c r="G404" s="166"/>
      <c r="H404" s="138">
        <v>11</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85</v>
      </c>
      <c r="I409" s="193"/>
      <c r="J409" s="193"/>
      <c r="K409" s="193"/>
      <c r="L409" s="193"/>
      <c r="M409" s="193"/>
      <c r="N409" s="193"/>
      <c r="O409" s="193"/>
      <c r="P409" s="49" t="s">
        <v>503</v>
      </c>
    </row>
    <row r="410" spans="2:20" ht="20.100000000000001" customHeight="1">
      <c r="B410" s="167" t="s">
        <v>271</v>
      </c>
      <c r="C410" s="166"/>
      <c r="D410" s="166"/>
      <c r="E410" s="166"/>
      <c r="F410" s="166"/>
      <c r="G410" s="166"/>
      <c r="H410" s="138">
        <v>25</v>
      </c>
      <c r="I410" s="93"/>
      <c r="J410" s="93"/>
      <c r="K410" s="93"/>
      <c r="L410" s="93"/>
      <c r="M410" s="93"/>
      <c r="N410" s="93"/>
      <c r="O410" s="93"/>
      <c r="P410" s="37" t="s">
        <v>495</v>
      </c>
    </row>
    <row r="411" spans="2:20" ht="20.100000000000001" customHeight="1">
      <c r="B411" s="167" t="s">
        <v>272</v>
      </c>
      <c r="C411" s="166"/>
      <c r="D411" s="166"/>
      <c r="E411" s="166"/>
      <c r="F411" s="166"/>
      <c r="G411" s="166"/>
      <c r="H411" s="138">
        <v>96</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c r="I418" s="93"/>
      <c r="J418" s="93"/>
      <c r="K418" s="93"/>
      <c r="L418" s="93"/>
      <c r="M418" s="93"/>
      <c r="N418" s="93"/>
      <c r="O418" s="93"/>
      <c r="P418" s="37" t="s">
        <v>497</v>
      </c>
    </row>
    <row r="419" spans="1:20" ht="20.100000000000001" customHeight="1">
      <c r="B419" s="259"/>
      <c r="C419" s="260"/>
      <c r="D419" s="260"/>
      <c r="E419" s="166" t="s">
        <v>430</v>
      </c>
      <c r="F419" s="166"/>
      <c r="G419" s="166"/>
      <c r="H419" s="138">
        <v>4</v>
      </c>
      <c r="I419" s="93"/>
      <c r="J419" s="93"/>
      <c r="K419" s="93"/>
      <c r="L419" s="93"/>
      <c r="M419" s="93"/>
      <c r="N419" s="93"/>
      <c r="O419" s="93"/>
      <c r="P419" s="37" t="s">
        <v>497</v>
      </c>
    </row>
    <row r="420" spans="1:20" ht="20.100000000000001" customHeight="1">
      <c r="B420" s="259"/>
      <c r="C420" s="260"/>
      <c r="D420" s="260"/>
      <c r="E420" s="166" t="s">
        <v>71</v>
      </c>
      <c r="F420" s="166"/>
      <c r="G420" s="166"/>
      <c r="H420" s="138">
        <v>1</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2539</v>
      </c>
      <c r="I431" s="173"/>
      <c r="J431" s="173"/>
      <c r="K431" s="173"/>
      <c r="L431" s="173"/>
      <c r="M431" s="173"/>
      <c r="N431" s="173"/>
      <c r="O431" s="173"/>
      <c r="P431" s="174"/>
    </row>
    <row r="432" spans="1:20" ht="20.100000000000001" customHeight="1">
      <c r="B432" s="248"/>
      <c r="C432" s="169" t="s">
        <v>14</v>
      </c>
      <c r="D432" s="171"/>
      <c r="E432" s="171"/>
      <c r="F432" s="171"/>
      <c r="G432" s="242"/>
      <c r="H432" s="89" t="s">
        <v>2484</v>
      </c>
      <c r="I432" s="90"/>
      <c r="J432" s="35" t="s">
        <v>487</v>
      </c>
      <c r="K432" s="90" t="s">
        <v>2485</v>
      </c>
      <c r="L432" s="90"/>
      <c r="M432" s="35" t="s">
        <v>487</v>
      </c>
      <c r="N432" s="90" t="s">
        <v>2486</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t="s">
        <v>2540</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2541</v>
      </c>
      <c r="I438" s="173"/>
      <c r="J438" s="173"/>
      <c r="K438" s="173"/>
      <c r="L438" s="173"/>
      <c r="M438" s="173"/>
      <c r="N438" s="173"/>
      <c r="O438" s="173"/>
      <c r="P438" s="174"/>
    </row>
    <row r="439" spans="2:16" ht="20.100000000000001" customHeight="1">
      <c r="B439" s="240"/>
      <c r="C439" s="169" t="s">
        <v>14</v>
      </c>
      <c r="D439" s="171"/>
      <c r="E439" s="171"/>
      <c r="F439" s="171"/>
      <c r="G439" s="242"/>
      <c r="H439" s="89" t="s">
        <v>2484</v>
      </c>
      <c r="I439" s="90"/>
      <c r="J439" s="35" t="s">
        <v>487</v>
      </c>
      <c r="K439" s="90" t="s">
        <v>2542</v>
      </c>
      <c r="L439" s="90"/>
      <c r="M439" s="35" t="s">
        <v>487</v>
      </c>
      <c r="N439" s="90" t="s">
        <v>2543</v>
      </c>
      <c r="O439" s="90"/>
      <c r="P439" s="91"/>
    </row>
    <row r="440" spans="2:16" ht="20.100000000000001" customHeight="1">
      <c r="B440" s="240"/>
      <c r="C440" s="117" t="s">
        <v>285</v>
      </c>
      <c r="D440" s="118"/>
      <c r="E440" s="133"/>
      <c r="F440" s="234" t="s">
        <v>286</v>
      </c>
      <c r="G440" s="235"/>
      <c r="H440" s="23">
        <v>8</v>
      </c>
      <c r="I440" s="35" t="s">
        <v>504</v>
      </c>
      <c r="J440" s="24">
        <v>45</v>
      </c>
      <c r="K440" s="35" t="s">
        <v>505</v>
      </c>
      <c r="L440" s="56" t="s">
        <v>450</v>
      </c>
      <c r="M440" s="24">
        <v>17</v>
      </c>
      <c r="N440" s="35" t="s">
        <v>504</v>
      </c>
      <c r="O440" s="24">
        <v>15</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t="s">
        <v>2544</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2500</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c r="M469" s="105"/>
      <c r="N469" s="105"/>
      <c r="O469" s="106"/>
      <c r="P469" s="107"/>
    </row>
    <row r="470" spans="2:20" ht="20.100000000000001" customHeight="1">
      <c r="B470" s="132" t="s">
        <v>292</v>
      </c>
      <c r="C470" s="118"/>
      <c r="D470" s="118"/>
      <c r="E470" s="118"/>
      <c r="F470" s="118"/>
      <c r="G470" s="133"/>
      <c r="H470" s="178" t="s">
        <v>2500</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2500</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2501</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2501</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2545</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2545</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2546</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2546</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2546</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2500</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2501</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2500</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2501</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2501</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9"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2547</v>
      </c>
      <c r="K4" s="473"/>
      <c r="L4" s="473"/>
      <c r="M4" s="472" t="s">
        <v>2483</v>
      </c>
      <c r="N4" s="473"/>
      <c r="O4" s="473"/>
      <c r="P4" s="473"/>
      <c r="Q4" s="473"/>
      <c r="R4" s="65"/>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2385</v>
      </c>
      <c r="I6" s="471"/>
      <c r="J6" s="472"/>
      <c r="K6" s="473"/>
      <c r="L6" s="473"/>
      <c r="M6" s="472"/>
      <c r="N6" s="473"/>
      <c r="O6" s="473"/>
      <c r="P6" s="473"/>
      <c r="Q6" s="473"/>
      <c r="R6" s="65"/>
      <c r="S6" s="25"/>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2385</v>
      </c>
      <c r="I9" s="471"/>
      <c r="J9" s="472"/>
      <c r="K9" s="473"/>
      <c r="L9" s="473"/>
      <c r="M9" s="472"/>
      <c r="N9" s="473"/>
      <c r="O9" s="473"/>
      <c r="P9" s="473"/>
      <c r="Q9" s="473"/>
      <c r="R9" s="65"/>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2385</v>
      </c>
      <c r="I19" s="471"/>
      <c r="J19" s="472"/>
      <c r="K19" s="473"/>
      <c r="L19" s="473"/>
      <c r="M19" s="472"/>
      <c r="N19" s="473"/>
      <c r="O19" s="473"/>
      <c r="P19" s="473"/>
      <c r="Q19" s="473"/>
      <c r="R19" s="65"/>
      <c r="S19" s="25"/>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2385</v>
      </c>
      <c r="I21" s="471"/>
      <c r="J21" s="472"/>
      <c r="K21" s="473"/>
      <c r="L21" s="473"/>
      <c r="M21" s="472"/>
      <c r="N21" s="473"/>
      <c r="O21" s="473"/>
      <c r="P21" s="473"/>
      <c r="Q21" s="473"/>
      <c r="R21" s="65"/>
      <c r="S21" s="25"/>
    </row>
    <row r="22" spans="2:19" ht="50.1" customHeight="1">
      <c r="B22" s="59"/>
      <c r="C22" s="480" t="s">
        <v>344</v>
      </c>
      <c r="D22" s="480"/>
      <c r="E22" s="480"/>
      <c r="F22" s="480"/>
      <c r="G22" s="480"/>
      <c r="H22" s="470" t="s">
        <v>2385</v>
      </c>
      <c r="I22" s="471"/>
      <c r="J22" s="472"/>
      <c r="K22" s="473"/>
      <c r="L22" s="473"/>
      <c r="M22" s="472"/>
      <c r="N22" s="473"/>
      <c r="O22" s="473"/>
      <c r="P22" s="473"/>
      <c r="Q22" s="473"/>
      <c r="R22" s="65"/>
      <c r="S22" s="25"/>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2385</v>
      </c>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2385</v>
      </c>
      <c r="I29" s="471"/>
      <c r="J29" s="472"/>
      <c r="K29" s="473"/>
      <c r="L29" s="473"/>
      <c r="M29" s="472"/>
      <c r="N29" s="473"/>
      <c r="O29" s="473"/>
      <c r="P29" s="473"/>
      <c r="Q29" s="473"/>
      <c r="R29" s="65"/>
      <c r="S29" s="25"/>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2385</v>
      </c>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t="s">
        <v>2547</v>
      </c>
      <c r="K49" s="473"/>
      <c r="L49" s="473"/>
      <c r="M49" s="472" t="s">
        <v>2483</v>
      </c>
      <c r="N49" s="473"/>
      <c r="O49" s="473"/>
      <c r="P49" s="473"/>
      <c r="Q49" s="473"/>
      <c r="R49" s="65"/>
      <c r="S49" s="25"/>
    </row>
    <row r="50" spans="2:19" ht="50.1" customHeight="1">
      <c r="B50" s="478"/>
      <c r="C50" s="480" t="s">
        <v>421</v>
      </c>
      <c r="D50" s="480"/>
      <c r="E50" s="480"/>
      <c r="F50" s="480"/>
      <c r="G50" s="480"/>
      <c r="H50" s="470" t="s">
        <v>2385</v>
      </c>
      <c r="I50" s="471"/>
      <c r="J50" s="472"/>
      <c r="K50" s="473"/>
      <c r="L50" s="473"/>
      <c r="M50" s="472"/>
      <c r="N50" s="473"/>
      <c r="O50" s="473"/>
      <c r="P50" s="473"/>
      <c r="Q50" s="473"/>
      <c r="R50" s="65"/>
      <c r="S50" s="25"/>
    </row>
    <row r="51" spans="2:19" ht="50.1" customHeight="1" thickBot="1">
      <c r="B51" s="479"/>
      <c r="C51" s="511" t="s">
        <v>422</v>
      </c>
      <c r="D51" s="511"/>
      <c r="E51" s="511"/>
      <c r="F51" s="511"/>
      <c r="G51" s="511"/>
      <c r="H51" s="474" t="s">
        <v>2385</v>
      </c>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2501</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2501</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2501</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2500</v>
      </c>
      <c r="Q9" s="517"/>
      <c r="R9" s="517"/>
      <c r="S9" s="517"/>
      <c r="T9" s="517"/>
      <c r="U9" s="518"/>
      <c r="V9" s="512"/>
      <c r="W9" s="512"/>
      <c r="X9" s="512"/>
      <c r="Y9" s="512" t="s">
        <v>2506</v>
      </c>
      <c r="Z9" s="512"/>
      <c r="AA9" s="512"/>
      <c r="AB9" s="546" t="s">
        <v>2548</v>
      </c>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2501</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2501</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2501</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2500</v>
      </c>
      <c r="Q14" s="520"/>
      <c r="R14" s="520"/>
      <c r="S14" s="520"/>
      <c r="T14" s="520"/>
      <c r="U14" s="521"/>
      <c r="V14" s="549"/>
      <c r="W14" s="549"/>
      <c r="X14" s="549"/>
      <c r="Y14" s="549" t="s">
        <v>2506</v>
      </c>
      <c r="Z14" s="549"/>
      <c r="AA14" s="549"/>
      <c r="AB14" s="555" t="s">
        <v>2549</v>
      </c>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2501</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2501</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2501</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2501</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2500</v>
      </c>
      <c r="Q20" s="517"/>
      <c r="R20" s="517"/>
      <c r="S20" s="517"/>
      <c r="T20" s="517"/>
      <c r="U20" s="518"/>
      <c r="V20" s="512"/>
      <c r="W20" s="512"/>
      <c r="X20" s="512"/>
      <c r="Y20" s="512" t="s">
        <v>2506</v>
      </c>
      <c r="Z20" s="512"/>
      <c r="AA20" s="512"/>
      <c r="AB20" s="546" t="s">
        <v>2548</v>
      </c>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2501</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2500</v>
      </c>
      <c r="Q22" s="517"/>
      <c r="R22" s="517"/>
      <c r="S22" s="517"/>
      <c r="T22" s="517"/>
      <c r="U22" s="518"/>
      <c r="V22" s="512"/>
      <c r="W22" s="512"/>
      <c r="X22" s="512"/>
      <c r="Y22" s="512" t="s">
        <v>2506</v>
      </c>
      <c r="Z22" s="512"/>
      <c r="AA22" s="512"/>
      <c r="AB22" s="546" t="s">
        <v>2548</v>
      </c>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2500</v>
      </c>
      <c r="Q23" s="517"/>
      <c r="R23" s="517"/>
      <c r="S23" s="517"/>
      <c r="T23" s="517"/>
      <c r="U23" s="518"/>
      <c r="V23" s="512"/>
      <c r="W23" s="512"/>
      <c r="X23" s="512"/>
      <c r="Y23" s="512" t="s">
        <v>2506</v>
      </c>
      <c r="Z23" s="512"/>
      <c r="AA23" s="512"/>
      <c r="AB23" s="546" t="s">
        <v>2550</v>
      </c>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2500</v>
      </c>
      <c r="Q24" s="517"/>
      <c r="R24" s="517"/>
      <c r="S24" s="517"/>
      <c r="T24" s="517"/>
      <c r="U24" s="518"/>
      <c r="V24" s="512"/>
      <c r="W24" s="512"/>
      <c r="X24" s="512"/>
      <c r="Y24" s="512" t="s">
        <v>2506</v>
      </c>
      <c r="Z24" s="512"/>
      <c r="AA24" s="512"/>
      <c r="AB24" s="546" t="s">
        <v>2550</v>
      </c>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2501</v>
      </c>
      <c r="Q25" s="520"/>
      <c r="R25" s="520"/>
      <c r="S25" s="520"/>
      <c r="T25" s="520"/>
      <c r="U25" s="521"/>
      <c r="V25" s="549"/>
      <c r="W25" s="549"/>
      <c r="X25" s="549"/>
      <c r="Y25" s="549"/>
      <c r="Z25" s="549"/>
      <c r="AA25" s="549"/>
      <c r="AB25" s="555"/>
      <c r="AC25" s="556"/>
      <c r="AD25" s="556"/>
      <c r="AE25" s="555" t="s">
        <v>2551</v>
      </c>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2500</v>
      </c>
      <c r="Q27" s="514"/>
      <c r="R27" s="514"/>
      <c r="S27" s="514"/>
      <c r="T27" s="514"/>
      <c r="U27" s="515"/>
      <c r="V27" s="554"/>
      <c r="W27" s="554"/>
      <c r="X27" s="554"/>
      <c r="Y27" s="554" t="s">
        <v>2506</v>
      </c>
      <c r="Z27" s="554"/>
      <c r="AA27" s="554"/>
      <c r="AB27" s="552" t="s">
        <v>2550</v>
      </c>
      <c r="AC27" s="553"/>
      <c r="AD27" s="553"/>
      <c r="AE27" s="552" t="s">
        <v>2552</v>
      </c>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2501</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2501</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2501</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2501</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2500</v>
      </c>
      <c r="Q33" s="514"/>
      <c r="R33" s="514"/>
      <c r="S33" s="514"/>
      <c r="T33" s="514"/>
      <c r="U33" s="515"/>
      <c r="V33" s="554"/>
      <c r="W33" s="554"/>
      <c r="X33" s="554"/>
      <c r="Y33" s="554" t="s">
        <v>2506</v>
      </c>
      <c r="Z33" s="554"/>
      <c r="AA33" s="554"/>
      <c r="AB33" s="552" t="s">
        <v>2550</v>
      </c>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2500</v>
      </c>
      <c r="Q34" s="517"/>
      <c r="R34" s="517"/>
      <c r="S34" s="517"/>
      <c r="T34" s="517"/>
      <c r="U34" s="518"/>
      <c r="V34" s="512"/>
      <c r="W34" s="512"/>
      <c r="X34" s="512"/>
      <c r="Y34" s="512" t="s">
        <v>2506</v>
      </c>
      <c r="Z34" s="512"/>
      <c r="AA34" s="512"/>
      <c r="AB34" s="546" t="s">
        <v>2550</v>
      </c>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2500</v>
      </c>
      <c r="Q35" s="520"/>
      <c r="R35" s="520"/>
      <c r="S35" s="520"/>
      <c r="T35" s="520"/>
      <c r="U35" s="521"/>
      <c r="V35" s="549"/>
      <c r="W35" s="549"/>
      <c r="X35" s="549"/>
      <c r="Y35" s="549" t="s">
        <v>2506</v>
      </c>
      <c r="Z35" s="549"/>
      <c r="AA35" s="549"/>
      <c r="AB35" s="555" t="s">
        <v>2550</v>
      </c>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shintomi01</cp:lastModifiedBy>
  <cp:lastPrinted>2023-08-26T01:19:56Z</cp:lastPrinted>
  <dcterms:created xsi:type="dcterms:W3CDTF">2020-12-23T05:28:24Z</dcterms:created>
  <dcterms:modified xsi:type="dcterms:W3CDTF">2023-08-26T01:25:11Z</dcterms:modified>
</cp:coreProperties>
</file>