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esktop\令和7年現況報告\"/>
    </mc:Choice>
  </mc:AlternateContent>
  <xr:revisionPtr revIDLastSave="0" documentId="13_ncr:1_{F3F4FE93-FB08-4C08-8FD4-FFF0CE9B173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<sst xmlns="http://schemas.openxmlformats.org/spreadsheetml/2006/main" count="3057" uniqueCount="2600">
  <si>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</si>
  <si>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</si>
  <si>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</si>
  <si>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</si>
  <si>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</si>
  <si>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</si>
  <si>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</si>
  <si>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</si>
  <si>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</si>
  <si>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</si>
  <si>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</si>
  <si>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</si>
  <si>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</si>
  <si>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</si>
  <si>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</si>
  <si>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</si>
  <si>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</si>
  <si>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</si>
  <si>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</si>
  <si>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</si>
  <si>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</si>
  <si>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</si>
  <si>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</si>
  <si>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</si>
  <si>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</si>
  <si>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</si>
  <si>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</si>
  <si>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</si>
  <si>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</si>
  <si>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</si>
  <si>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</si>
  <si>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</si>
  <si>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</si>
  <si>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</si>
  <si>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</si>
  <si>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</si>
  <si>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</si>
  <si>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</si>
  <si>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</si>
  <si>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</si>
  <si>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</si>
  <si>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</si>
  <si>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</si>
  <si>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</si>
  <si>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</si>
  <si>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</si>
  <si>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</si>
  <si>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</si>
  <si>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</si>
  <si>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</si>
  <si>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</si>
  <si>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</si>
  <si>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</si>
  <si>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</si>
  <si>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</si>
  <si>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</si>
  <si>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</si>
  <si>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</si>
  <si>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</si>
  <si>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</si>
  <si>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</si>
  <si>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</si>
  <si>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</si>
  <si>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</si>
  <si>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</si>
  <si>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</si>
  <si>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</si>
  <si>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</si>
  <si>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</si>
  <si>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</si>
  <si>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</si>
  <si>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</si>
  <si>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</si>
  <si>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</si>
  <si>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</si>
  <si>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</si>
  <si>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</si>
  <si>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</si>
  <si>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</si>
  <si>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</si>
  <si>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</si>
  <si>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</si>
  <si>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</si>
  <si>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</si>
  <si>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</si>
  <si>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</si>
  <si>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</si>
  <si>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</si>
  <si>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</si>
  <si>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</si>
  <si>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</si>
  <si>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</si>
  <si>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</si>
  <si>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</si>
  <si>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</si>
  <si>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</si>
  <si>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</si>
  <si>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</si>
  <si>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</si>
  <si>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</si>
  <si>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</si>
  <si>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</si>
  <si>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</si>
  <si>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</si>
  <si>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</si>
  <si>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</si>
  <si>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</si>
  <si>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</si>
  <si>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</si>
  <si>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</si>
  <si>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</si>
  <si>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</si>
  <si>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</si>
  <si>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</si>
  <si>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</si>
  <si>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</si>
  <si>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</si>
  <si>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</si>
  <si>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</si>
  <si>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</si>
  <si>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</si>
  <si>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</si>
  <si>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</si>
  <si>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</si>
  <si>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</si>
  <si>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</si>
  <si>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</si>
  <si>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</si>
  <si>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</si>
  <si>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</si>
  <si>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</si>
  <si>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</si>
  <si>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</si>
  <si>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</si>
  <si>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</si>
  <si>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</si>
  <si>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</si>
  <si>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</si>
  <si>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</si>
  <si>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</si>
  <si>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</si>
  <si>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</si>
  <si>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</si>
  <si>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</si>
  <si>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</si>
  <si>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</si>
  <si>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</si>
  <si>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</si>
  <si>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</si>
  <si>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</si>
  <si>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</si>
  <si>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</si>
  <si>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</si>
  <si>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</si>
  <si>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</si>
  <si>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</si>
  <si>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</si>
  <si>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</si>
  <si>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</si>
  <si>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</si>
  <si>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</si>
  <si>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</si>
  <si>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</si>
  <si>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</si>
  <si>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</si>
  <si>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</si>
  <si>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</si>
  <si>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</si>
  <si>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</si>
  <si>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</si>
  <si>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</si>
  <si>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</si>
  <si>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</si>
  <si>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</si>
  <si>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</si>
  <si>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</si>
  <si>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</si>
  <si>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</si>
  <si>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</si>
  <si>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</si>
  <si>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</si>
  <si>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</si>
  <si>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</si>
  <si>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</si>
  <si>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</si>
  <si>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</si>
  <si>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</si>
  <si>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</si>
  <si>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</si>
  <si>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</si>
  <si>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</si>
  <si>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</si>
  <si>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</si>
  <si>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</si>
  <si>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</si>
  <si>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</si>
  <si>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</si>
  <si>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</si>
  <si>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</si>
  <si>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</si>
  <si>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</si>
  <si>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</si>
  <si>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</si>
  <si>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</si>
  <si>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</si>
  <si>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</si>
  <si>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</si>
  <si>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</si>
  <si>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</si>
  <si>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</si>
  <si>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</si>
  <si>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</si>
  <si>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</si>
  <si>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</si>
  <si>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</si>
  <si>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</si>
  <si>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</si>
  <si>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</si>
  <si>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</si>
  <si>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</si>
  <si>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</si>
  <si>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</si>
  <si>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</si>
  <si>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</si>
  <si>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</si>
  <si>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</si>
  <si>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</si>
  <si>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</si>
  <si>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</si>
  <si>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</si>
  <si>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</si>
  <si>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</si>
  <si>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</si>
  <si>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</si>
  <si>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</si>
  <si>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</si>
  <si>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</si>
  <si>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</si>
  <si>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</si>
  <si>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</si>
  <si>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</si>
  <si>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</si>
  <si>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</si>
  <si>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</si>
  <si>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</si>
  <si>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</si>
  <si>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</si>
  <si>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</si>
  <si>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</si>
  <si>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</si>
  <si>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</si>
  <si>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</si>
  <si>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</si>
  <si>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</si>
  <si>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</si>
  <si>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</si>
  <si>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</si>
  <si>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</si>
  <si>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</si>
  <si>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</si>
  <si>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</si>
  <si>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</si>
  <si>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</si>
  <si>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</si>
  <si>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</si>
  <si>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</si>
  <si>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</si>
  <si>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</si>
  <si>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</si>
  <si>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</si>
  <si>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</si>
  <si>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</si>
  <si>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</si>
  <si>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</si>
  <si>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</si>
  <si>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</si>
  <si>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</si>
  <si>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</si>
  <si>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</si>
  <si>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</si>
  <si>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</si>
  <si>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</si>
  <si>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</si>
  <si>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</si>
  <si>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</si>
  <si>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</si>
  <si>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</si>
  <si>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</si>
  <si>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</si>
  <si>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</si>
  <si>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</si>
  <si>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</si>
  <si>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</si>
  <si>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</si>
  <si>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</si>
  <si>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</si>
  <si>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</si>
  <si>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</si>
  <si>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</si>
  <si>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</si>
  <si>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</si>
  <si>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</si>
  <si>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</si>
  <si>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</si>
  <si>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</si>
  <si>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</si>
  <si>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</si>
  <si>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</si>
  <si>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</si>
  <si>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</si>
  <si>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</si>
  <si>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</si>
  <si>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</si>
  <si>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</si>
  <si>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</si>
  <si>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</si>
  <si>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</si>
  <si>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</si>
  <si>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</si>
  <si>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</si>
  <si>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</si>
  <si>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</si>
  <si>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</si>
  <si>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</si>
  <si>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</si>
  <si>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</si>
  <si>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</si>
  <si>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</si>
  <si>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</si>
  <si>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</si>
  <si>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</si>
  <si>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</si>
  <si>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</si>
  <si>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</si>
  <si>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</si>
  <si>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</si>
  <si>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</si>
  <si>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</si>
  <si>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</si>
  <si>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</si>
  <si>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</si>
  <si>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</si>
  <si>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</si>
  <si>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</si>
  <si>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</si>
  <si>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</si>
  <si>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</si>
  <si>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</si>
  <si>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</si>
  <si>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</si>
  <si>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</si>
  <si>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</si>
  <si>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</si>
  <si>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</si>
  <si>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</si>
  <si>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</si>
  <si>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</si>
  <si>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</si>
  <si>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</si>
  <si>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</si>
  <si>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</si>
  <si>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</si>
  <si>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</si>
  <si>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</si>
  <si>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</si>
  <si>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</si>
  <si>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</si>
  <si>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</si>
  <si>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</si>
  <si>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</si>
  <si>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</si>
  <si>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</si>
  <si>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</si>
  <si>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</si>
  <si>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</si>
  <si>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</si>
  <si>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</si>
  <si>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</si>
  <si>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</si>
  <si>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</si>
  <si>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</si>
  <si>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</si>
  <si>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</si>
  <si>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</si>
  <si>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</si>
  <si>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</si>
  <si>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</si>
  <si>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</si>
  <si>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</si>
  <si>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</si>
  <si>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</si>
  <si>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</si>
  <si>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</si>
  <si>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</si>
  <si>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</si>
  <si>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</si>
  <si>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</si>
  <si>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</si>
  <si>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</si>
  <si>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</si>
  <si>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</si>
  <si>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</si>
  <si>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</si>
  <si>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</si>
  <si>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</si>
  <si>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</si>
  <si>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</si>
  <si>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</si>
  <si>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</si>
  <si>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</si>
  <si>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</si>
  <si>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</si>
  <si>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</si>
  <si>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</si>
  <si>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</si>
  <si>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</si>
  <si>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</si>
  <si>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</si>
  <si>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</si>
  <si>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</si>
  <si>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</si>
  <si>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</si>
  <si>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</si>
  <si>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</si>
  <si>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</si>
  <si>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</si>
  <si>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</si>
  <si>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</si>
  <si>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</si>
  <si>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</si>
  <si>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</si>
  <si>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</si>
  <si>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</si>
  <si>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</si>
  <si>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</si>
  <si>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</si>
  <si>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</si>
  <si>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</si>
  <si>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</si>
  <si>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</si>
  <si>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</si>
  <si>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</si>
  <si>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</si>
  <si>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</si>
  <si>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</si>
  <si>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</si>
  <si>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</si>
  <si>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</si>
  <si>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</si>
  <si>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</si>
  <si>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</si>
  <si>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</si>
  <si>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</si>
  <si>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</si>
  <si>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</si>
  <si>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</si>
  <si>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</si>
  <si>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</si>
  <si>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</si>
  <si>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</si>
  <si>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</si>
  <si>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</si>
  <si>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</si>
  <si>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</si>
  <si>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</si>
  <si>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</si>
  <si>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</si>
  <si>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</si>
  <si>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</si>
  <si>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</si>
  <si>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</si>
  <si>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</si>
  <si>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</si>
  <si>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</si>
  <si>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</si>
  <si>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</si>
  <si>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</si>
  <si>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</si>
  <si>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</si>
  <si>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</si>
  <si>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</si>
  <si>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</si>
  <si>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</si>
  <si>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</si>
  <si>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</si>
  <si>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</si>
  <si>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</si>
  <si>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</si>
  <si>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</si>
  <si>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</si>
  <si>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</si>
  <si>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</si>
  <si>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</si>
  <si>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</si>
  <si>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</si>
  <si>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</si>
  <si>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</si>
  <si>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</si>
  <si>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</si>
  <si>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</si>
  <si>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</si>
  <si>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</si>
  <si>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</si>
  <si>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</si>
  <si>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</si>
  <si>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</si>
  <si>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</si>
  <si>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</si>
  <si>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</si>
  <si>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</si>
  <si>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</si>
  <si>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</si>
  <si>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</si>
  <si>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</si>
  <si>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</si>
  <si>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</si>
  <si>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</si>
  <si>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</si>
  <si>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</si>
  <si>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</si>
  <si>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</si>
  <si>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</si>
  <si>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</si>
  <si>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</si>
  <si>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</si>
  <si>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</si>
  <si>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</si>
  <si>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</si>
  <si>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</si>
  <si>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</si>
  <si>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</si>
  <si>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</si>
  <si>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</si>
  <si>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</si>
  <si>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</si>
  <si>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</si>
  <si>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</si>
  <si>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</si>
  <si>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</si>
  <si>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</si>
  <si>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</si>
  <si>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</si>
  <si>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</si>
  <si>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</si>
  <si>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</si>
  <si>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</si>
  <si>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</si>
  <si>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</si>
  <si>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</si>
  <si>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</si>
  <si>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</si>
  <si>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</si>
  <si>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</si>
  <si>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</si>
  <si>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</si>
  <si>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</si>
  <si>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</si>
  <si>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</si>
  <si>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</si>
  <si>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</si>
  <si>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</si>
  <si>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</si>
  <si>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</si>
  <si>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</si>
  <si>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</si>
  <si>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</si>
  <si>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</si>
  <si>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</si>
  <si>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</si>
  <si>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</si>
  <si>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</si>
  <si>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</si>
  <si>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</si>
  <si>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</si>
  <si>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</si>
  <si>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</si>
  <si>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</si>
  <si>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</si>
  <si>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</si>
  <si>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</si>
  <si>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</si>
  <si>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</si>
  <si>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</si>
  <si>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</si>
  <si>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</si>
  <si>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</si>
  <si>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</si>
  <si>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</si>
  <si>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</si>
  <si>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</si>
  <si>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</si>
  <si>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</si>
  <si>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</si>
  <si>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</si>
  <si>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</si>
  <si>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</si>
  <si>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</si>
  <si>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</si>
  <si>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</si>
  <si>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</si>
  <si>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</si>
  <si>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</si>
  <si>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</si>
  <si>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</si>
  <si>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</si>
  <si>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</si>
  <si>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</si>
  <si>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</si>
  <si>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</si>
  <si>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</si>
  <si>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</si>
  <si>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</si>
  <si>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</si>
  <si>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</si>
  <si>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</si>
  <si>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</si>
  <si>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</si>
  <si>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</si>
  <si>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</si>
  <si>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</si>
  <si>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</si>
  <si>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</si>
  <si>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</si>
  <si>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</si>
  <si>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</si>
  <si>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</si>
  <si>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</si>
  <si>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</si>
  <si>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</si>
  <si>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</si>
  <si>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</si>
  <si>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</si>
  <si>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</si>
  <si>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</si>
  <si>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</si>
  <si>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</si>
  <si>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</si>
  <si>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</si>
  <si>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</si>
  <si>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</si>
  <si>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</si>
  <si>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</si>
  <si>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</si>
  <si>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</si>
  <si>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</si>
  <si>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</si>
  <si>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</si>
  <si>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</si>
  <si>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</si>
  <si>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</si>
  <si>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</si>
  <si>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</si>
  <si>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</si>
  <si>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</si>
  <si>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</si>
  <si>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</si>
  <si>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</si>
  <si>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</si>
  <si>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</si>
  <si>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</si>
  <si>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</si>
  <si>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</si>
  <si>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</si>
  <si>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</si>
  <si>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</si>
  <si>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</si>
  <si>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</si>
  <si>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</si>
  <si>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</si>
  <si>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</si>
  <si>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</si>
  <si>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</si>
  <si>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</si>
  <si>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</si>
  <si>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</si>
  <si>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</si>
  <si>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</si>
  <si>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</si>
  <si>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</si>
  <si>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</si>
  <si>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</si>
  <si>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</si>
  <si>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</si>
  <si>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</si>
  <si>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</si>
  <si>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</si>
  <si>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</si>
  <si>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</si>
  <si>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</si>
  <si>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</si>
  <si>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</si>
  <si>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</si>
  <si>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</si>
  <si>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</si>
  <si>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</si>
  <si>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</si>
  <si>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</si>
  <si>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</si>
  <si>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</si>
  <si>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</si>
  <si>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</si>
  <si>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</si>
  <si>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</si>
  <si>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</si>
  <si>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</si>
  <si>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</si>
  <si>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</si>
  <si>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</si>
  <si>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</si>
  <si>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</si>
  <si>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</si>
  <si>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</si>
  <si>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</si>
  <si>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</si>
  <si>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</si>
  <si>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</si>
  <si>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</si>
  <si>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</si>
  <si>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</si>
  <si>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</si>
  <si>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</si>
  <si>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</si>
  <si>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</si>
  <si>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</si>
  <si>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</si>
  <si>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</si>
  <si>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</si>
  <si>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</si>
  <si>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</si>
  <si>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</si>
  <si>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</si>
  <si>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</si>
  <si>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</si>
  <si>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</si>
  <si>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</si>
  <si>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</si>
  <si>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</si>
  <si>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</si>
  <si>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</si>
  <si>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</si>
  <si>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</si>
  <si>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</si>
  <si>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</si>
  <si>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</si>
  <si>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</si>
  <si>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</si>
  <si>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</si>
  <si>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</si>
  <si>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</si>
  <si>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</si>
  <si>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</si>
  <si>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</si>
  <si>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</si>
  <si>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</si>
  <si>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</si>
  <si>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</si>
  <si>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</si>
  <si>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</si>
  <si>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</si>
  <si>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</si>
  <si>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</si>
  <si>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</si>
  <si>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</si>
  <si>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</si>
  <si>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</si>
  <si>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</si>
  <si>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</si>
  <si>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</si>
  <si>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</si>
  <si>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</si>
  <si>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</si>
  <si>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</si>
  <si>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</si>
  <si>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</si>
  <si>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</si>
  <si>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</si>
  <si>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</si>
  <si>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</si>
  <si>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</si>
  <si>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</si>
  <si>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</si>
  <si>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</si>
  <si>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</si>
  <si>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</si>
  <si>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</si>
  <si>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</si>
  <si>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</si>
  <si>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</si>
  <si>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</si>
  <si>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</si>
  <si>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</si>
  <si>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</si>
  <si>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</si>
  <si>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</si>
  <si>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</si>
  <si>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</si>
  <si>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</si>
  <si>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</si>
  <si>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</si>
  <si>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</si>
  <si>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</si>
  <si>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</si>
  <si>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</si>
  <si>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</si>
  <si>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</si>
  <si>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</si>
  <si>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</si>
  <si>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</si>
  <si>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</si>
  <si>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</si>
  <si>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</si>
  <si>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</si>
  <si>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</si>
  <si>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</si>
  <si>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</si>
  <si>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</si>
  <si>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</si>
  <si>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</si>
  <si>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</si>
  <si>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</si>
  <si>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</si>
  <si>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</si>
  <si>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</si>
  <si>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</si>
  <si>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</si>
  <si>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</si>
  <si>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</si>
  <si>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</si>
  <si>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</si>
  <si>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</si>
  <si>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</si>
  <si>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</si>
  <si>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</si>
  <si>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</si>
  <si>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</si>
  <si>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</si>
  <si>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</si>
  <si>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</si>
  <si>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</si>
  <si>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</si>
  <si>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</si>
  <si>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</si>
  <si>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</si>
  <si>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</si>
  <si>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</si>
  <si>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</si>
  <si>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</si>
  <si>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</si>
  <si>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</si>
  <si>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</si>
  <si>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</si>
  <si>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</si>
  <si>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</si>
  <si>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</si>
  <si>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</si>
  <si>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</si>
  <si>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</si>
  <si>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</si>
  <si>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</si>
  <si>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</si>
  <si>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</si>
  <si>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</si>
  <si>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</si>
  <si>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</si>
  <si>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</si>
  <si>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</si>
  <si>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</si>
  <si>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</si>
  <si>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</si>
  <si>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</si>
  <si>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</si>
  <si>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</si>
  <si>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</si>
  <si>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</si>
  <si>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</si>
  <si>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</si>
  <si>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</si>
  <si>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</si>
  <si>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</si>
  <si>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</si>
  <si>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</si>
  <si>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</si>
  <si>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</si>
  <si>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</si>
  <si>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</si>
  <si>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</si>
  <si>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</si>
  <si>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</si>
  <si>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</si>
  <si>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</si>
  <si>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</si>
  <si>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</si>
  <si>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</si>
  <si>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</si>
  <si>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</si>
  <si>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</si>
  <si>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</si>
  <si>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</si>
  <si>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</si>
  <si>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</si>
  <si>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</si>
  <si>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</si>
  <si>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</si>
  <si>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</si>
  <si>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</si>
  <si>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</si>
  <si>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</si>
  <si>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</si>
  <si>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</si>
  <si>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</si>
  <si>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</si>
  <si>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</si>
  <si>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</si>
  <si>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</si>
  <si>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</si>
  <si>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</si>
  <si>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</si>
  <si>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</si>
  <si>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</si>
  <si>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</si>
  <si>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</si>
  <si>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</si>
  <si>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</si>
  <si>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</si>
  <si>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</si>
  <si>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</si>
  <si>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</si>
  <si>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</si>
  <si>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</si>
  <si>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</si>
  <si>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</si>
  <si>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</si>
  <si>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</si>
  <si>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</si>
  <si>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</si>
  <si>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</si>
  <si>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</si>
  <si>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</si>
  <si>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</si>
  <si>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</si>
  <si>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</si>
  <si>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</si>
  <si>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</si>
  <si>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</si>
  <si>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</si>
  <si>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</si>
  <si>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</si>
  <si>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</si>
  <si>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</si>
  <si>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</si>
  <si>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</si>
  <si>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</si>
  <si>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</si>
  <si>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</si>
  <si>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</si>
  <si>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</si>
  <si>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</si>
  <si>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</si>
  <si>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</si>
  <si>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</si>
  <si>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</si>
  <si>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</si>
  <si>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</si>
  <si>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</si>
  <si>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</si>
  <si>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</si>
  <si>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</si>
  <si>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</si>
  <si>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</si>
  <si>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</si>
  <si>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</si>
  <si>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</si>
  <si>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</si>
  <si>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</si>
  <si>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</si>
  <si>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</si>
  <si>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</si>
  <si>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</si>
  <si>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</si>
  <si>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</si>
  <si>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</si>
  <si>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</si>
  <si>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</si>
  <si>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</si>
  <si>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</si>
  <si>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</si>
  <si>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</si>
  <si>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</si>
  <si>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</si>
  <si>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</si>
  <si>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</si>
  <si>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</si>
  <si>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</si>
  <si>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</si>
  <si>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</si>
  <si>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</si>
  <si>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</si>
  <si>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</si>
  <si>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</si>
  <si>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</si>
  <si>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</si>
  <si>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</si>
  <si>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</si>
  <si>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</si>
  <si>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</si>
  <si>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</si>
  <si>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</si>
  <si>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</si>
  <si>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</si>
  <si>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</si>
  <si>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</si>
  <si>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</si>
  <si>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</si>
  <si>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</si>
  <si>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</si>
  <si>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</si>
  <si>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</si>
  <si>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</si>
  <si>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</si>
  <si>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</si>
  <si>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</si>
  <si>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</si>
  <si>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</si>
  <si>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</si>
  <si>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</si>
  <si>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</si>
  <si>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</si>
  <si>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</si>
  <si>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</si>
  <si>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</si>
  <si>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</si>
  <si>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</si>
  <si>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</si>
  <si>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</si>
  <si>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</si>
  <si>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</si>
  <si>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</si>
  <si>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</si>
  <si>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</si>
  <si>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</si>
  <si>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</si>
  <si>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</si>
  <si>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</si>
  <si>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</si>
  <si>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</si>
  <si>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</si>
  <si>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</si>
  <si>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</si>
  <si>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</si>
  <si>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</si>
  <si>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</si>
  <si>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</si>
  <si>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</si>
  <si>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</si>
  <si>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</si>
  <si>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</si>
  <si>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</si>
  <si>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</si>
  <si>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</si>
  <si>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</si>
  <si>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</si>
  <si>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</si>
  <si>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</si>
  <si>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</si>
  <si>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</si>
  <si>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</si>
  <si>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</si>
  <si>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</si>
  <si>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</si>
  <si>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</si>
  <si>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</si>
  <si>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</si>
  <si>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</si>
  <si>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</si>
  <si>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</si>
  <si>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</si>
  <si>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</si>
  <si>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</si>
  <si>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</si>
  <si>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</si>
  <si>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</si>
  <si>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</si>
  <si>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</si>
  <si>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</si>
  <si>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</si>
  <si>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</si>
  <si>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</si>
  <si>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</si>
  <si>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</si>
  <si>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</si>
  <si>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</si>
  <si>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</si>
  <si>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</si>
  <si>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</si>
  <si>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</si>
  <si>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</si>
  <si>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</si>
  <si>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</si>
  <si>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</si>
  <si>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</si>
  <si>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</si>
  <si>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</si>
  <si>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</si>
  <si>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</si>
  <si>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</si>
  <si>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</si>
  <si>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</si>
  <si>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</si>
  <si>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</si>
  <si>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</si>
  <si>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</si>
  <si>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</si>
  <si>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</si>
  <si>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</si>
  <si>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</si>
  <si>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</si>
  <si>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</si>
  <si>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</si>
  <si>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</si>
  <si>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</si>
  <si>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</si>
  <si>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</si>
  <si>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</si>
  <si>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</si>
  <si>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</si>
  <si>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</si>
  <si>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</si>
  <si>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</si>
  <si>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</si>
  <si>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</si>
  <si>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</si>
  <si>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</si>
  <si>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</si>
  <si>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</si>
  <si>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</si>
  <si>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</si>
  <si>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</si>
  <si>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</si>
  <si>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</si>
  <si>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</si>
  <si>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</si>
  <si>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</si>
  <si>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</si>
  <si>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</si>
  <si>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</si>
  <si>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</si>
  <si>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</si>
  <si>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</si>
  <si>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</si>
  <si>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</si>
  <si>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</si>
  <si>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</si>
  <si>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</si>
  <si>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</si>
  <si>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</si>
  <si>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</si>
  <si>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</si>
  <si>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</si>
  <si>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</si>
  <si>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</si>
  <si>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</si>
  <si>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</si>
  <si>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</si>
  <si>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</si>
  <si>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</si>
  <si>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</si>
  <si>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</si>
  <si>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</si>
  <si>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</si>
  <si>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</si>
  <si>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</si>
  <si>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</si>
  <si>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</si>
  <si>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</si>
  <si>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</si>
  <si>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</si>
  <si>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</si>
  <si>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</si>
  <si>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</si>
  <si>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</si>
  <si>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</si>
  <si>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</si>
  <si>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</si>
  <si>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</si>
  <si>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</si>
  <si>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</si>
  <si>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</si>
  <si>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</si>
  <si>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</si>
  <si>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</si>
  <si>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</si>
  <si>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</si>
  <si>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</si>
  <si>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</si>
  <si>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</si>
  <si>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</si>
  <si>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</si>
  <si>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</si>
  <si>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</si>
  <si>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</si>
  <si>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</si>
  <si>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</si>
  <si>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</si>
  <si>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</si>
  <si>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</si>
  <si>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</si>
  <si>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</si>
  <si>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</si>
  <si>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</si>
  <si>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</si>
  <si>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</si>
  <si>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</si>
  <si>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</si>
  <si>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</si>
  <si>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</si>
  <si>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</si>
  <si>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</si>
  <si>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</si>
  <si>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</si>
  <si>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</si>
  <si>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</si>
  <si>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</si>
  <si>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</si>
  <si>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</si>
  <si>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</si>
  <si>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</si>
  <si>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</si>
  <si>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</si>
  <si>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</si>
  <si>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</si>
  <si>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</si>
  <si>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</si>
  <si>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</si>
  <si>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</si>
  <si>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</si>
  <si>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</si>
  <si>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</si>
  <si>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</si>
  <si>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</si>
  <si>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</si>
  <si>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</si>
  <si>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</si>
  <si>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</si>
  <si>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</si>
  <si>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</si>
  <si>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</si>
  <si>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</si>
  <si>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</si>
  <si>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</si>
  <si>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</si>
  <si>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</si>
  <si>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</si>
  <si>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</si>
  <si>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</si>
  <si>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</si>
  <si>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</si>
  <si>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</si>
  <si>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</si>
  <si>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</si>
  <si>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</si>
  <si>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</si>
  <si>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</si>
  <si>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</si>
  <si>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</si>
  <si>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</si>
  <si>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</si>
  <si>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</si>
  <si>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</si>
  <si>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</si>
  <si>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</si>
  <si>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</si>
  <si>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</si>
  <si>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</si>
  <si>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</si>
  <si>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</si>
  <si>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</si>
  <si>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</si>
  <si>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</si>
  <si>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</si>
  <si>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</si>
  <si>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</si>
  <si>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</si>
  <si>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</si>
  <si>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</si>
  <si>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</si>
  <si>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</si>
  <si>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</si>
  <si>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</si>
  <si>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</si>
  <si>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</si>
  <si>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</si>
  <si>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</si>
  <si>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</si>
  <si>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</si>
  <si>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</si>
  <si>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</si>
  <si>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</si>
  <si>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</si>
  <si>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</si>
  <si>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</si>
  <si>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</si>
  <si>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</si>
  <si>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</si>
  <si>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</si>
  <si>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</si>
  <si>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</si>
  <si>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</si>
  <si>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</si>
  <si>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</si>
  <si>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</si>
  <si>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</si>
  <si>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</si>
  <si>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</si>
  <si>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</si>
  <si>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</si>
  <si>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</si>
  <si>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</si>
  <si>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</si>
  <si>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</si>
  <si>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</si>
  <si>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</si>
  <si>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</si>
  <si>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</si>
  <si>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</si>
  <si>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</si>
  <si>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</si>
  <si>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</si>
  <si>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</si>
  <si>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</si>
  <si>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</si>
  <si>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</si>
  <si>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</si>
  <si>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</si>
  <si>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</si>
  <si>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</si>
  <si>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</si>
  <si>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</si>
  <si>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</si>
  <si>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</si>
  <si>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</si>
  <si>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</si>
  <si>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</si>
  <si>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</si>
  <si>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</si>
  <si>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</si>
  <si>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</si>
  <si>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</si>
  <si>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</si>
  <si>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</si>
  <si>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</si>
  <si>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</si>
  <si>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</si>
  <si>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</si>
  <si>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</si>
  <si>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</si>
  <si>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</si>
  <si>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</si>
  <si>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</si>
  <si>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</si>
  <si>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</si>
  <si>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</si>
  <si>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</si>
  <si>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</si>
  <si>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</si>
  <si>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</si>
  <si>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</si>
  <si>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</si>
  <si>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</si>
  <si>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</si>
  <si>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</si>
  <si>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</si>
  <si>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</si>
  <si>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</si>
  <si>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</si>
  <si>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</si>
  <si>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</si>
  <si>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</si>
  <si>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</si>
  <si>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</si>
  <si>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</si>
  <si>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</si>
  <si>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</si>
  <si>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</si>
  <si>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</si>
  <si>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</si>
  <si>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</si>
  <si>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</si>
  <si>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</si>
  <si>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</si>
  <si>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</si>
  <si>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</si>
  <si>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</si>
  <si>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</si>
  <si>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</si>
  <si>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</si>
  <si>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</si>
  <si>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</si>
  <si>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</si>
  <si>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</si>
  <si>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</si>
  <si>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</si>
  <si>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</si>
  <si>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</si>
  <si>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</si>
  <si>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</si>
  <si>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</si>
  <si>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</si>
  <si>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</si>
  <si>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</si>
  <si>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</si>
  <si>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</si>
  <si>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</si>
  <si>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</si>
  <si>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</si>
  <si>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</si>
  <si>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</si>
  <si>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</si>
  <si>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</si>
  <si>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</si>
  <si>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</si>
  <si>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</si>
  <si>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</si>
  <si>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</si>
  <si>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</si>
  <si>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</si>
  <si>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</si>
  <si>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</si>
  <si>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</si>
  <si>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</si>
  <si>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</si>
  <si>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</si>
  <si>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</si>
  <si>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</si>
  <si>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</si>
  <si>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</si>
  <si>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</si>
  <si>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</si>
  <si>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</si>
  <si>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</si>
  <si>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</si>
  <si>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</si>
  <si>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</si>
  <si>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</si>
  <si>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</si>
  <si>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</si>
  <si>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</si>
  <si>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</si>
  <si>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</si>
  <si>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</si>
  <si>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</si>
  <si>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</si>
  <si>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</si>
  <si>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</si>
  <si>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</si>
  <si>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</si>
  <si>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</si>
  <si>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</si>
  <si>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</si>
  <si>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</si>
  <si>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</si>
  <si>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</si>
  <si>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</si>
  <si>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</si>
  <si>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</si>
  <si>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</si>
  <si>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</si>
  <si>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</si>
  <si>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</si>
  <si>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</si>
  <si>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</si>
  <si>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</si>
  <si>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</si>
  <si>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</si>
  <si>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</si>
  <si>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</si>
  <si>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</si>
  <si>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</si>
  <si>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</si>
  <si>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</si>
  <si>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</si>
  <si>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</si>
  <si>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</si>
  <si>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</si>
  <si>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</si>
  <si>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</si>
  <si>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</si>
  <si>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</si>
  <si>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</si>
  <si>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</si>
  <si>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</si>
  <si>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</si>
  <si>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</si>
  <si>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</si>
  <si>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</si>
  <si>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</si>
  <si>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</si>
  <si>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</si>
  <si>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</si>
  <si>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</si>
  <si>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</si>
  <si>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</si>
  <si>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</si>
  <si>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</si>
  <si>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</si>
  <si>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</si>
  <si>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</si>
  <si>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</si>
  <si>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</si>
  <si>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</si>
  <si>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</si>
  <si>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</si>
  <si>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</si>
  <si>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</si>
  <si>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</si>
  <si>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</si>
  <si>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</si>
  <si>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</si>
  <si>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</si>
  <si>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</si>
  <si>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</si>
  <si>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</si>
  <si>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</si>
  <si>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</si>
  <si>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</si>
  <si>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</si>
  <si>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</si>
  <si>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</si>
  <si>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</si>
  <si>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</si>
  <si>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</si>
  <si>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</si>
  <si>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</si>
  <si>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</si>
  <si>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</si>
  <si>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</si>
  <si>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</si>
  <si>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</si>
  <si>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</si>
  <si>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</si>
  <si>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</si>
  <si>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</si>
  <si>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</si>
  <si>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</si>
  <si>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</si>
  <si>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</si>
  <si>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</si>
  <si>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</si>
  <si>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</si>
  <si>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</si>
  <si>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</si>
  <si>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</si>
  <si>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</si>
  <si>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</si>
  <si>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</si>
  <si>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</si>
  <si>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</si>
  <si>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</si>
  <si>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</si>
  <si>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</si>
  <si>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</si>
  <si>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</si>
  <si>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</si>
  <si>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</si>
  <si>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</si>
  <si>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</si>
  <si>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</si>
  <si>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</si>
  <si>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</si>
  <si>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</si>
  <si>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</si>
  <si>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</si>
  <si>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</si>
  <si>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</si>
  <si>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</si>
  <si>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</si>
  <si>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</si>
  <si>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</si>
  <si>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</si>
  <si>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</si>
  <si>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</si>
  <si>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</si>
  <si>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</si>
  <si>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</si>
  <si>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</si>
  <si>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</si>
  <si>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</si>
  <si>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</si>
  <si>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</si>
  <si>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</si>
  <si>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</si>
  <si>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</si>
  <si>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</si>
  <si>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</si>
  <si>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</si>
  <si>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</si>
  <si>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</si>
  <si>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</si>
  <si>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</si>
  <si>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</si>
  <si>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</si>
  <si>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</si>
  <si>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</si>
  <si>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</si>
  <si>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</si>
  <si>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</si>
  <si>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</si>
  <si>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</si>
  <si>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</si>
  <si>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</si>
  <si>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</si>
  <si>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</si>
  <si>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</si>
  <si>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</si>
  <si>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</si>
  <si>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</si>
  <si>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</si>
  <si>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</si>
  <si>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</si>
  <si>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</si>
  <si>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</si>
  <si>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</si>
  <si>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</si>
  <si>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</si>
  <si>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</si>
  <si>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</si>
  <si>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</si>
  <si>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</si>
  <si>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</si>
  <si>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</si>
  <si>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</si>
  <si>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</si>
  <si>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</si>
  <si>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</si>
  <si>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</si>
  <si>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</si>
  <si>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</si>
  <si>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</si>
  <si>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</si>
  <si>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</si>
  <si>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</si>
  <si>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</si>
  <si>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</si>
  <si>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</si>
  <si>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</si>
  <si>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</si>
  <si>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</si>
  <si>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</si>
  <si>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</si>
  <si>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</si>
  <si>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</si>
  <si>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</si>
  <si>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</si>
  <si>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</si>
  <si>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</si>
  <si>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</si>
  <si>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</si>
  <si>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</si>
  <si>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</si>
  <si>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</si>
  <si>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</si>
  <si>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</si>
  <si>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</si>
  <si>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</si>
  <si>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</si>
  <si>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</si>
  <si>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</si>
  <si>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</si>
  <si>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</si>
  <si>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</si>
  <si>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</si>
  <si>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</si>
  <si>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</si>
  <si>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</si>
  <si>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</si>
  <si>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</si>
  <si>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</si>
  <si>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</si>
  <si>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</si>
  <si>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</si>
  <si>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</si>
  <si>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</si>
  <si>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</si>
  <si>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</si>
  <si>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</si>
  <si>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</si>
  <si>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</si>
  <si>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</si>
  <si>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</si>
  <si>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</si>
  <si>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</si>
  <si>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</si>
  <si>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</si>
  <si>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</si>
  <si>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</si>
  <si>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</si>
  <si>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</si>
  <si>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</si>
  <si>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</si>
  <si>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</si>
  <si>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</si>
  <si>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</si>
  <si>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</si>
  <si>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</si>
  <si>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</si>
  <si>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</si>
  <si>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</si>
  <si>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</si>
  <si>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</si>
  <si>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</si>
  <si>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</si>
  <si>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</si>
  <si>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</si>
  <si>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</si>
  <si>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</si>
  <si>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</si>
  <si>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</si>
  <si>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</si>
  <si>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</si>
  <si>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</si>
  <si>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</si>
  <si>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</si>
  <si>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</si>
  <si>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</si>
  <si>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</si>
  <si>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</si>
  <si>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</si>
  <si>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</si>
  <si>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</si>
  <si>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</si>
  <si>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</si>
  <si>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</si>
  <si>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</si>
  <si>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</si>
  <si>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</si>
  <si>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</si>
  <si>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</si>
  <si>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</si>
  <si>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</si>
  <si>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</si>
  <si>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</si>
  <si>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</si>
  <si>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</si>
  <si>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</si>
  <si>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</si>
  <si>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</si>
  <si>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</si>
  <si>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</si>
  <si>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</si>
  <si>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</si>
  <si>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</si>
  <si>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</si>
  <si>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</si>
  <si>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</si>
  <si>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</si>
  <si>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</si>
  <si>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</si>
  <si>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</si>
  <si>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</si>
  <si>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</si>
  <si>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</si>
  <si>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</si>
  <si>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</si>
  <si>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</si>
  <si>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</si>
  <si>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</si>
  <si>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</si>
  <si>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</si>
  <si>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</si>
  <si>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</si>
  <si>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</si>
  <si>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</si>
  <si>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</si>
  <si>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</si>
  <si>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</si>
  <si>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</si>
  <si>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</si>
  <si>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</si>
  <si>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</si>
  <si>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</si>
  <si>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</si>
  <si>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</si>
  <si>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</si>
  <si>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</si>
  <si>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</si>
  <si>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</si>
  <si>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</si>
  <si>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</si>
  <si>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</si>
  <si>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</si>
  <si>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</si>
  <si>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</si>
  <si>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</si>
  <si>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</si>
  <si>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</si>
  <si>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</si>
  <si>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</si>
  <si>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</si>
  <si>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</si>
  <si>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</si>
  <si>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</si>
  <si>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</si>
  <si>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</si>
  <si>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</si>
  <si>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</si>
  <si>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</si>
  <si>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</si>
  <si>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</si>
  <si>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</si>
  <si>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</si>
  <si>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</si>
  <si>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</si>
  <si>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</si>
  <si>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</si>
  <si>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</si>
  <si>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</si>
  <si>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</si>
  <si>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</si>
  <si>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</si>
  <si>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</si>
  <si>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</si>
  <si>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</si>
  <si>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</si>
  <si>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</si>
  <si>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</si>
  <si>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</si>
  <si>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</si>
  <si>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</si>
  <si>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</si>
  <si>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</si>
  <si>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</si>
  <si>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</si>
  <si>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</si>
  <si>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</si>
  <si>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</si>
  <si>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</si>
  <si>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</si>
  <si>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</si>
  <si>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</si>
  <si>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</si>
  <si>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</si>
  <si>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</si>
  <si>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</si>
  <si>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</si>
  <si>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</si>
  <si>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</si>
  <si>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</si>
  <si>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</si>
  <si>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</si>
  <si>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</si>
  <si>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</si>
  <si>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</si>
  <si>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</si>
  <si>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</si>
  <si>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</si>
  <si>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</si>
  <si>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</si>
  <si>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</si>
  <si>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</si>
  <si>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</si>
  <si>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</si>
  <si>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</si>
  <si>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</si>
  <si>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</si>
  <si>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</si>
  <si>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</si>
  <si>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</si>
  <si>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</si>
  <si>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</si>
  <si>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</si>
  <si>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</si>
  <si>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</si>
  <si>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</si>
  <si>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</si>
  <si>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</si>
  <si>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</si>
  <si>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</si>
  <si>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</si>
  <si>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</si>
  <si>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</si>
  <si>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</si>
  <si>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</si>
  <si>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</si>
  <si>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</si>
  <si>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</si>
  <si>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</si>
  <si>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</si>
  <si>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</si>
  <si>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</si>
  <si>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</si>
  <si>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</si>
  <si>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</si>
  <si>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</si>
  <si>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</si>
  <si>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</si>
  <si>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</si>
  <si>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</si>
  <si>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</si>
  <si>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</si>
  <si>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</si>
  <si>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</si>
  <si>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</si>
  <si>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</si>
  <si>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</si>
  <si>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</si>
  <si>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</si>
  <si>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</si>
  <si>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</si>
  <si>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</si>
  <si>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</si>
  <si>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</si>
  <si>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</si>
  <si>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</si>
  <si>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</si>
  <si>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</si>
  <si>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</si>
  <si>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</si>
  <si>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</si>
  <si>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</si>
  <si>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</si>
  <si>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</si>
  <si>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</si>
  <si>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</si>
  <si>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</si>
  <si>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</si>
  <si>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</si>
  <si>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</si>
  <si>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</si>
  <si>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</si>
  <si>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</si>
  <si>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</si>
  <si>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</si>
  <si>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</si>
  <si>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</si>
  <si>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</si>
  <si>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</si>
  <si>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</si>
  <si>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</si>
  <si>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</si>
  <si>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</si>
  <si>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</si>
  <si>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</si>
  <si>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</si>
  <si>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</si>
  <si>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</si>
  <si>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</si>
  <si>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</si>
  <si>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</si>
  <si>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</si>
  <si>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</si>
  <si>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</si>
  <si>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</si>
  <si>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</si>
  <si>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</si>
  <si>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</si>
  <si>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</si>
  <si>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</si>
  <si>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</si>
  <si>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</si>
  <si>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</si>
  <si>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</si>
  <si>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</si>
  <si>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</si>
  <si>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</si>
  <si>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</si>
  <si>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</si>
  <si>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</si>
  <si>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</si>
  <si>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</si>
  <si>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</si>
  <si>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</si>
  <si>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</si>
  <si>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</si>
  <si>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</si>
  <si>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</si>
  <si>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</si>
  <si>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</si>
  <si>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</si>
  <si>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</si>
  <si>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</si>
  <si>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</si>
  <si>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</si>
  <si>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</si>
  <si>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</si>
  <si>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</si>
  <si>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</si>
  <si>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</si>
  <si>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</si>
  <si>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</si>
  <si>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</si>
  <si>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</si>
  <si>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</si>
  <si>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</si>
  <si>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</si>
  <si>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</si>
  <si>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</si>
  <si>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</si>
  <si>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</si>
  <si>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</si>
  <si>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</si>
  <si>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</si>
  <si>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</si>
  <si>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</si>
  <si>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</si>
  <si>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</si>
  <si>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</si>
  <si>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</si>
  <si>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</si>
  <si>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</si>
  <si>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</si>
  <si>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</si>
  <si>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</si>
  <si>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</si>
  <si>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</si>
  <si>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</si>
  <si>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</si>
  <si>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</si>
  <si>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</si>
  <si>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</si>
  <si>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</si>
  <si>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</si>
  <si>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</si>
  <si>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</si>
  <si>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</si>
  <si>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</si>
  <si>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</si>
  <si>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</si>
  <si>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</si>
  <si>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</si>
  <si>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</si>
  <si>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</si>
  <si>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</si>
  <si>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</si>
  <si>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</si>
  <si>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</si>
  <si>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</si>
  <si>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</si>
  <si>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</si>
  <si>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</si>
  <si>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</si>
  <si>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</si>
  <si>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</si>
  <si>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</si>
  <si>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</si>
  <si>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</si>
  <si>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</si>
  <si>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</si>
  <si>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</si>
  <si>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</si>
  <si>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</si>
  <si>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</si>
  <si>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</si>
  <si>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</si>
  <si>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</si>
  <si>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</si>
  <si>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</si>
  <si>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</si>
  <si>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</si>
  <si>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</si>
  <si>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</si>
  <si>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</si>
  <si>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</si>
  <si>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</si>
  <si>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</si>
  <si>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</si>
  <si>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</si>
  <si>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</si>
  <si>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</si>
  <si>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</si>
  <si>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</si>
  <si>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</si>
  <si>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</si>
  <si>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</si>
  <si>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</si>
  <si>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</si>
  <si>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</si>
  <si>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</si>
  <si>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</si>
  <si>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</si>
  <si>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</si>
  <si>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</si>
  <si>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</si>
  <si>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</si>
  <si>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</si>
  <si>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</si>
  <si>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</si>
  <si>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</si>
  <si>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</si>
  <si>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</si>
  <si>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</si>
  <si>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</si>
  <si>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</si>
  <si>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</si>
  <si>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</si>
  <si>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</si>
  <si>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</si>
  <si>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</si>
  <si>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</si>
  <si>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</si>
  <si>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</si>
  <si>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</si>
  <si>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</si>
  <si>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</si>
  <si>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</si>
  <si>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</si>
  <si>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</si>
  <si>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</si>
  <si>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</si>
  <si>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</si>
  <si>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</si>
  <si>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</si>
  <si>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</si>
  <si>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</si>
  <si>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</si>
  <si>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</si>
  <si>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</si>
  <si>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</si>
  <si>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</si>
  <si>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</si>
  <si>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</si>
  <si>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</si>
  <si>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</si>
  <si>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</si>
  <si>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</si>
  <si>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</si>
  <si>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</si>
  <si>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</si>
  <si>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</si>
  <si>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</si>
  <si>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</si>
  <si>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</si>
  <si>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</si>
  <si>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</si>
  <si>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</si>
  <si>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</si>
  <si>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</si>
  <si>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</si>
  <si>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</si>
  <si>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</si>
  <si>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</si>
  <si>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</si>
  <si>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</si>
  <si>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</si>
  <si>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</si>
  <si>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</si>
  <si>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</si>
  <si>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</si>
  <si>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</si>
  <si>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</si>
  <si>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</si>
  <si>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</si>
  <si>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</si>
  <si>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</si>
  <si>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</si>
  <si>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</si>
  <si>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</si>
  <si>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</si>
  <si>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</si>
  <si>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</si>
  <si>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</si>
  <si>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</si>
  <si>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</si>
  <si>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</si>
  <si>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</si>
  <si>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</si>
  <si>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</si>
  <si>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</si>
  <si>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</si>
  <si>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</si>
  <si>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</si>
  <si>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</si>
  <si>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</si>
  <si>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</si>
  <si>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</si>
  <si>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</si>
  <si>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</si>
  <si>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</si>
  <si>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</si>
  <si>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</si>
  <si>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</si>
  <si>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</si>
  <si>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</si>
  <si>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</si>
  <si>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</si>
  <si>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</si>
  <si>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</si>
  <si>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</si>
  <si>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</si>
  <si>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</si>
  <si>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</si>
  <si>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</si>
  <si>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</si>
  <si>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</si>
  <si>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</si>
  <si>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</si>
  <si>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</si>
  <si>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</si>
  <si>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</si>
  <si>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</si>
  <si>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</si>
  <si>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</si>
  <si>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</si>
  <si>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</si>
  <si>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</si>
  <si>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</si>
  <si>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</si>
  <si>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</si>
  <si>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</si>
  <si>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</si>
  <si>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</si>
  <si>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</si>
  <si>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</si>
  <si>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</si>
  <si>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</si>
  <si>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</si>
  <si>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</si>
  <si>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</si>
  <si>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</si>
  <si>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</si>
  <si>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</si>
  <si>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</si>
  <si>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</si>
  <si>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</si>
  <si>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</si>
  <si>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</si>
  <si>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</si>
  <si>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</si>
  <si>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</si>
  <si>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</si>
  <si>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</si>
  <si>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</si>
  <si>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</si>
  <si>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</si>
  <si>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</si>
  <si>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</si>
  <si>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</si>
  <si>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</si>
  <si>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</si>
  <si>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</si>
  <si>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</si>
  <si>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</si>
  <si>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</si>
  <si>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</si>
  <si>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</si>
  <si>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</si>
  <si>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</si>
  <si>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</si>
  <si>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</si>
  <si>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</si>
  <si>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</si>
  <si>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</si>
  <si>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</si>
  <si>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</si>
  <si>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</si>
  <si>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</si>
  <si>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</si>
  <si>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</si>
  <si>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</si>
  <si>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</si>
  <si>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</si>
  <si>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</si>
  <si>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</si>
  <si>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</si>
  <si>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</si>
  <si>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</si>
  <si>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</si>
  <si>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</si>
  <si>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</si>
  <si>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</si>
  <si>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</si>
  <si>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</si>
  <si>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</si>
  <si>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</si>
  <si>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</si>
  <si>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</si>
  <si>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</si>
  <si>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</si>
  <si>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</si>
  <si>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</si>
  <si>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</si>
  <si>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</si>
  <si>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</si>
  <si>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</si>
  <si>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</si>
  <si>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</si>
  <si>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</si>
  <si>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</si>
  <si>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</si>
  <si>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</si>
  <si>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</si>
  <si>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</si>
  <si>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</si>
  <si>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</si>
  <si>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</si>
  <si>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</si>
  <si>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</si>
  <si>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</si>
  <si>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</si>
  <si>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</si>
  <si>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</si>
  <si>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</si>
  <si>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</si>
  <si>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</si>
  <si>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</si>
  <si>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</si>
  <si>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</si>
  <si>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</si>
  <si>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</si>
  <si>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</si>
  <si>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</si>
  <si>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</si>
  <si>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</si>
  <si>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</si>
  <si>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</si>
  <si>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</si>
  <si>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</si>
  <si>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</si>
  <si>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</si>
  <si>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</si>
  <si>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</si>
  <si>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</si>
  <si>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</si>
  <si>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</si>
  <si>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</si>
  <si>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</si>
  <si>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</si>
  <si>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</si>
  <si>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</si>
  <si>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</si>
  <si>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</si>
  <si>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</si>
  <si>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</si>
  <si>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</si>
  <si>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</si>
  <si>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</si>
  <si>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</si>
  <si>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</si>
  <si>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</si>
  <si>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</si>
  <si>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</si>
  <si>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</si>
  <si>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</si>
  <si>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</si>
  <si>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</si>
  <si>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</si>
  <si>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</si>
  <si>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</si>
  <si>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</si>
  <si>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</si>
  <si>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</si>
  <si>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</si>
  <si>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</si>
  <si>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</si>
  <si>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</si>
  <si>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</si>
  <si>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</si>
  <si>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</si>
  <si>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</si>
  <si>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</si>
  <si>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</si>
  <si>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</si>
  <si>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</si>
  <si>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</si>
  <si>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</si>
  <si>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</si>
  <si>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</si>
  <si>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</si>
  <si>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</si>
  <si>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</si>
  <si>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</si>
  <si>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</si>
  <si>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</si>
  <si>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</si>
  <si>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</si>
  <si>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</si>
  <si>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</si>
  <si>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</si>
  <si>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</si>
  <si>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</si>
  <si>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</si>
  <si>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</si>
  <si>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</si>
  <si>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</si>
  <si>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</si>
  <si>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</si>
  <si>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</si>
  <si>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</si>
  <si>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</si>
  <si>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</si>
  <si>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</si>
  <si>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</si>
  <si>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</si>
  <si>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</si>
  <si>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</si>
  <si>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</si>
  <si>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</si>
  <si>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</si>
  <si>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</si>
  <si>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</si>
  <si>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</si>
  <si>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</si>
  <si>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</si>
  <si>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</si>
  <si>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</si>
  <si>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</si>
  <si>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</si>
  <si>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</si>
  <si>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</si>
  <si>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</si>
  <si>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</si>
  <si>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</si>
  <si>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</si>
  <si>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</si>
  <si>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</si>
  <si>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</si>
  <si>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</si>
  <si>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</si>
  <si>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</si>
  <si>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</si>
  <si>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</si>
  <si>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</si>
  <si>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</si>
  <si>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</si>
  <si>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</si>
  <si>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</si>
  <si>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</si>
  <si>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</si>
  <si>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</si>
  <si>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</si>
  <si>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</si>
  <si>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</si>
  <si>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</si>
  <si>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</si>
  <si>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</si>
  <si>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</si>
  <si>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</si>
  <si>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</si>
  <si>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</si>
  <si>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</si>
  <si>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</si>
  <si>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</si>
  <si>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</si>
  <si>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</si>
  <si>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</si>
  <si>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</si>
  <si>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</si>
  <si>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</si>
  <si>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</si>
  <si>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</si>
  <si>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</si>
  <si>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</si>
  <si>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</si>
  <si>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</si>
  <si>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</si>
  <si>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</si>
  <si>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</si>
  <si>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</si>
  <si>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</si>
  <si>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</si>
  <si>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</si>
  <si>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</si>
  <si>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</si>
  <si>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</si>
  <si>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</si>
  <si>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</si>
  <si>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</si>
  <si>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</si>
  <si>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</si>
  <si>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</si>
  <si>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</si>
  <si>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</si>
  <si>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</si>
  <si>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</si>
  <si>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</si>
  <si>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</si>
  <si>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</si>
  <si>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</si>
  <si>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</si>
  <si>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</si>
  <si>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</si>
  <si>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</si>
  <si>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</si>
  <si>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</si>
  <si>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</si>
  <si>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</si>
  <si>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</si>
  <si>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</si>
  <si>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</si>
  <si>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</si>
  <si>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</si>
  <si>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</si>
  <si>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</si>
  <si>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</si>
  <si>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</si>
  <si>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</si>
  <si>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</si>
  <si>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</si>
  <si>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</si>
  <si>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</si>
  <si>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</si>
  <si>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</si>
  <si>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</si>
  <si>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</si>
  <si>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</si>
  <si>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</si>
  <si>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</si>
  <si>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</si>
  <si>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</si>
  <si>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</si>
  <si>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</si>
  <si>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</si>
  <si>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</si>
  <si>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</si>
  <si>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</si>
  <si>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</si>
  <si>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</si>
  <si>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</si>
  <si>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</si>
  <si>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</si>
  <si>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</si>
  <si>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</si>
  <si>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</si>
  <si>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</si>
  <si>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</si>
  <si>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</si>
  <si>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</si>
  <si>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</si>
  <si>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</si>
  <si>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橋本幸也</t>
    <rPh sb="0" eb="2">
      <t>ハシモト</t>
    </rPh>
    <rPh sb="2" eb="4">
      <t>ユキナリ</t>
    </rPh>
    <phoneticPr fontId="1"/>
  </si>
  <si>
    <t>施設長</t>
    <rPh sb="0" eb="3">
      <t>シセツチョウ</t>
    </rPh>
    <phoneticPr fontId="1"/>
  </si>
  <si>
    <t>0172901506</t>
    <phoneticPr fontId="1"/>
  </si>
  <si>
    <t>２　法人</t>
  </si>
  <si>
    <t>５　営利法人</t>
  </si>
  <si>
    <t>ゆうげんかいしゃ　てんだねす</t>
    <phoneticPr fontId="1"/>
  </si>
  <si>
    <t>有限会社　テンダネス</t>
    <rPh sb="0" eb="4">
      <t>ユウゲンカイシャ</t>
    </rPh>
    <phoneticPr fontId="1"/>
  </si>
  <si>
    <t>7450002008072</t>
    <phoneticPr fontId="1"/>
  </si>
  <si>
    <t>北海道旭川市10条通15丁目24-205</t>
    <rPh sb="0" eb="3">
      <t>ホッカイドウ</t>
    </rPh>
    <rPh sb="3" eb="6">
      <t>アサヒカワシ</t>
    </rPh>
    <rPh sb="8" eb="9">
      <t>ジョウ</t>
    </rPh>
    <rPh sb="9" eb="10">
      <t>ドオリ</t>
    </rPh>
    <rPh sb="12" eb="14">
      <t>チョウメ</t>
    </rPh>
    <phoneticPr fontId="1"/>
  </si>
  <si>
    <t>0166</t>
    <phoneticPr fontId="1"/>
  </si>
  <si>
    <t>21</t>
    <phoneticPr fontId="1"/>
  </si>
  <si>
    <t>5503</t>
    <phoneticPr fontId="1"/>
  </si>
  <si>
    <t>5506</t>
    <phoneticPr fontId="1"/>
  </si>
  <si>
    <t>tendanesu</t>
    <phoneticPr fontId="1"/>
  </si>
  <si>
    <t>potato.ne.jp</t>
    <phoneticPr fontId="1"/>
  </si>
  <si>
    <t>浜田　歩</t>
    <rPh sb="0" eb="2">
      <t>ハマダ</t>
    </rPh>
    <rPh sb="3" eb="4">
      <t>アユム</t>
    </rPh>
    <phoneticPr fontId="1"/>
  </si>
  <si>
    <t>取締役</t>
    <rPh sb="0" eb="3">
      <t>トリシマリヤク</t>
    </rPh>
    <phoneticPr fontId="1"/>
  </si>
  <si>
    <t>じゅうたくがたゆうりょうろうじんほーむ　しるばーはうすてんだねす</t>
    <phoneticPr fontId="1"/>
  </si>
  <si>
    <t>住宅型有料老人ホーム　シルバーハウステンダネス</t>
    <rPh sb="0" eb="3">
      <t>ジュウタクガタ</t>
    </rPh>
    <rPh sb="3" eb="5">
      <t>ユウリョウ</t>
    </rPh>
    <rPh sb="5" eb="7">
      <t>ロウジン</t>
    </rPh>
    <phoneticPr fontId="1"/>
  </si>
  <si>
    <t>北海道旭川市10条通15丁目24-205</t>
    <rPh sb="0" eb="3">
      <t>ホッカイドウ</t>
    </rPh>
    <rPh sb="3" eb="6">
      <t>アサヒカワシ</t>
    </rPh>
    <rPh sb="8" eb="10">
      <t>ジョウドオリ</t>
    </rPh>
    <rPh sb="12" eb="14">
      <t>チョウメ</t>
    </rPh>
    <phoneticPr fontId="1"/>
  </si>
  <si>
    <t>シルバーハウステンダネス</t>
    <phoneticPr fontId="1"/>
  </si>
  <si>
    <t>1条8丁目フィール旭川前</t>
    <rPh sb="1" eb="2">
      <t>ジョウ</t>
    </rPh>
    <rPh sb="3" eb="5">
      <t>チョウメ</t>
    </rPh>
    <rPh sb="9" eb="12">
      <t>アサヒカワマエ</t>
    </rPh>
    <phoneticPr fontId="1"/>
  </si>
  <si>
    <t>①バス利用の場合
　・旭川電気軌道バス停・16番乗り場、
　　7番乗車　9条15丁目下車、徒歩1分
②駅前タクシー利用の場合
　・乗車15分</t>
    <rPh sb="3" eb="5">
      <t>リヨウ</t>
    </rPh>
    <rPh sb="6" eb="8">
      <t>バアイ</t>
    </rPh>
    <rPh sb="11" eb="13">
      <t>アサヒカワ</t>
    </rPh>
    <rPh sb="13" eb="15">
      <t>デンキ</t>
    </rPh>
    <rPh sb="15" eb="17">
      <t>キドウ</t>
    </rPh>
    <rPh sb="19" eb="20">
      <t>テイ</t>
    </rPh>
    <rPh sb="23" eb="24">
      <t>バン</t>
    </rPh>
    <rPh sb="24" eb="25">
      <t>ノ</t>
    </rPh>
    <rPh sb="26" eb="27">
      <t>バ</t>
    </rPh>
    <rPh sb="32" eb="33">
      <t>バン</t>
    </rPh>
    <rPh sb="33" eb="35">
      <t>ジョウシャ</t>
    </rPh>
    <rPh sb="37" eb="38">
      <t>ジョウ</t>
    </rPh>
    <rPh sb="40" eb="42">
      <t>チョウメ</t>
    </rPh>
    <rPh sb="42" eb="44">
      <t>ゲシャ</t>
    </rPh>
    <rPh sb="45" eb="47">
      <t>トホ</t>
    </rPh>
    <rPh sb="48" eb="49">
      <t>フン</t>
    </rPh>
    <rPh sb="51" eb="53">
      <t>エキマエ</t>
    </rPh>
    <rPh sb="57" eb="59">
      <t>リヨウ</t>
    </rPh>
    <rPh sb="60" eb="62">
      <t>バアイ</t>
    </rPh>
    <rPh sb="65" eb="67">
      <t>ジョウシャ</t>
    </rPh>
    <rPh sb="69" eb="70">
      <t>フン</t>
    </rPh>
    <phoneticPr fontId="1"/>
  </si>
  <si>
    <t>３　住宅型</t>
  </si>
  <si>
    <t>１　耐火建築物</t>
  </si>
  <si>
    <t>２　鉄骨造</t>
  </si>
  <si>
    <t>１　あり</t>
  </si>
  <si>
    <t>２　なし</t>
  </si>
  <si>
    <t>１　あり（車椅子対応）</t>
  </si>
  <si>
    <t>１　全ての居室あり</t>
  </si>
  <si>
    <t>１　全ての便所あり</t>
  </si>
  <si>
    <t>１　全ての浴室あり</t>
  </si>
  <si>
    <t>・3階に避難装置　昇降機リフト</t>
    <rPh sb="2" eb="3">
      <t>カイ</t>
    </rPh>
    <rPh sb="4" eb="8">
      <t>ヒナンソウチ</t>
    </rPh>
    <rPh sb="9" eb="11">
      <t>ショウコウ</t>
    </rPh>
    <rPh sb="11" eb="12">
      <t>キ</t>
    </rPh>
    <phoneticPr fontId="1"/>
  </si>
  <si>
    <t>・各個人の尊厳と人格を重視し心身の健康保持の為のサービスを提供いたします。
・各個人の心身の特性を踏まえたサービス提供します。
・各個人が安心して終の棲家と感じられるサービスを提供いたします。
・私達スタッフ全員が向上心とチームワークでサービスの質の口上を目指します。</t>
    <rPh sb="1" eb="4">
      <t>カクコジン</t>
    </rPh>
    <rPh sb="5" eb="7">
      <t>ソンゲン</t>
    </rPh>
    <rPh sb="8" eb="10">
      <t>ジンカク</t>
    </rPh>
    <rPh sb="11" eb="13">
      <t>ジュウシ</t>
    </rPh>
    <rPh sb="14" eb="16">
      <t>シンシン</t>
    </rPh>
    <rPh sb="17" eb="19">
      <t>ケンコウ</t>
    </rPh>
    <rPh sb="19" eb="21">
      <t>ホジ</t>
    </rPh>
    <rPh sb="22" eb="23">
      <t>タメ</t>
    </rPh>
    <rPh sb="29" eb="31">
      <t>テイキョウ</t>
    </rPh>
    <rPh sb="39" eb="42">
      <t>カクコジン</t>
    </rPh>
    <rPh sb="43" eb="45">
      <t>シンシン</t>
    </rPh>
    <rPh sb="46" eb="48">
      <t>トクセイ</t>
    </rPh>
    <rPh sb="49" eb="50">
      <t>フ</t>
    </rPh>
    <rPh sb="57" eb="59">
      <t>テイキョウ</t>
    </rPh>
    <rPh sb="65" eb="68">
      <t>カクコジン</t>
    </rPh>
    <rPh sb="69" eb="71">
      <t>アンシン</t>
    </rPh>
    <rPh sb="73" eb="74">
      <t>ツイ</t>
    </rPh>
    <rPh sb="75" eb="77">
      <t>スミカ</t>
    </rPh>
    <rPh sb="78" eb="79">
      <t>カン</t>
    </rPh>
    <rPh sb="88" eb="90">
      <t>テイキョウ</t>
    </rPh>
    <rPh sb="98" eb="100">
      <t>ワタシタチ</t>
    </rPh>
    <rPh sb="104" eb="106">
      <t>ゼンイン</t>
    </rPh>
    <rPh sb="107" eb="110">
      <t>コウジョウシン</t>
    </rPh>
    <rPh sb="123" eb="124">
      <t>シツ</t>
    </rPh>
    <rPh sb="125" eb="127">
      <t>コウジョウ</t>
    </rPh>
    <rPh sb="128" eb="130">
      <t>メザ</t>
    </rPh>
    <phoneticPr fontId="1"/>
  </si>
  <si>
    <t>・入居者が居室において、その有する能力に応じて自立した日常生活を営める様に、居宅サービス計画書を作成し、それに基づいた定期的かつ必要に応じてモニタリングを実施し居宅における食事・排泄・入浴介助、その他の生活全般におけるヘルプサービスを提供します。</t>
    <rPh sb="1" eb="4">
      <t>ニュウキョシャ</t>
    </rPh>
    <rPh sb="5" eb="7">
      <t>キョシツ</t>
    </rPh>
    <rPh sb="14" eb="15">
      <t>ユウ</t>
    </rPh>
    <rPh sb="17" eb="19">
      <t>ノウリョク</t>
    </rPh>
    <rPh sb="20" eb="21">
      <t>オウ</t>
    </rPh>
    <rPh sb="23" eb="25">
      <t>ジリツ</t>
    </rPh>
    <rPh sb="27" eb="31">
      <t>ニチジョウセイカツ</t>
    </rPh>
    <rPh sb="32" eb="33">
      <t>イトナ</t>
    </rPh>
    <rPh sb="35" eb="36">
      <t>ヨウ</t>
    </rPh>
    <rPh sb="38" eb="40">
      <t>キョタク</t>
    </rPh>
    <rPh sb="44" eb="47">
      <t>ケイカクショ</t>
    </rPh>
    <rPh sb="48" eb="50">
      <t>サクセイ</t>
    </rPh>
    <rPh sb="55" eb="56">
      <t>モト</t>
    </rPh>
    <rPh sb="59" eb="62">
      <t>テイキテキ</t>
    </rPh>
    <rPh sb="64" eb="66">
      <t>ヒツヨウ</t>
    </rPh>
    <rPh sb="67" eb="68">
      <t>オウ</t>
    </rPh>
    <rPh sb="77" eb="79">
      <t>ジッシ</t>
    </rPh>
    <rPh sb="80" eb="82">
      <t>キョタク</t>
    </rPh>
    <rPh sb="86" eb="88">
      <t>ショクジ</t>
    </rPh>
    <rPh sb="89" eb="91">
      <t>ハイセツ</t>
    </rPh>
    <rPh sb="92" eb="96">
      <t>ニュウヨクカイジョ</t>
    </rPh>
    <rPh sb="99" eb="100">
      <t>ホカ</t>
    </rPh>
    <rPh sb="101" eb="103">
      <t>セイカツ</t>
    </rPh>
    <rPh sb="103" eb="105">
      <t>ゼンパン</t>
    </rPh>
    <rPh sb="117" eb="119">
      <t>テイキョウ</t>
    </rPh>
    <phoneticPr fontId="1"/>
  </si>
  <si>
    <t>１　自ら実施</t>
  </si>
  <si>
    <t>○</t>
  </si>
  <si>
    <t>入院お見舞いはないが、様子確認は行う。</t>
    <rPh sb="0" eb="2">
      <t>ニュウイン</t>
    </rPh>
    <rPh sb="3" eb="5">
      <t>ミマ</t>
    </rPh>
    <rPh sb="11" eb="13">
      <t>ヨウス</t>
    </rPh>
    <rPh sb="13" eb="15">
      <t>カクニン</t>
    </rPh>
    <rPh sb="16" eb="17">
      <t>オコナ</t>
    </rPh>
    <phoneticPr fontId="1"/>
  </si>
  <si>
    <t>医療法人社団功和会　佐久間病院</t>
    <rPh sb="0" eb="2">
      <t>イリョウ</t>
    </rPh>
    <rPh sb="2" eb="4">
      <t>ホウジン</t>
    </rPh>
    <rPh sb="4" eb="6">
      <t>シャダン</t>
    </rPh>
    <rPh sb="6" eb="7">
      <t>コウ</t>
    </rPh>
    <rPh sb="7" eb="8">
      <t>ワ</t>
    </rPh>
    <rPh sb="8" eb="9">
      <t>カイ</t>
    </rPh>
    <rPh sb="10" eb="13">
      <t>サクマ</t>
    </rPh>
    <rPh sb="13" eb="15">
      <t>ビョウイン</t>
    </rPh>
    <phoneticPr fontId="1"/>
  </si>
  <si>
    <t>旭川市5条7丁目</t>
    <rPh sb="0" eb="3">
      <t>アサヒカワシ</t>
    </rPh>
    <rPh sb="4" eb="5">
      <t>ジョウ</t>
    </rPh>
    <rPh sb="6" eb="8">
      <t>チョウメ</t>
    </rPh>
    <phoneticPr fontId="1"/>
  </si>
  <si>
    <t>内科、外科、小児科、呼吸器科、胃腸科、整形外科、皮膚科、泌尿器科、肛門科</t>
    <rPh sb="0" eb="2">
      <t>ナイカ</t>
    </rPh>
    <rPh sb="3" eb="5">
      <t>ゲカ</t>
    </rPh>
    <rPh sb="6" eb="9">
      <t>ショウニカ</t>
    </rPh>
    <rPh sb="10" eb="14">
      <t>コキュウキカ</t>
    </rPh>
    <rPh sb="15" eb="18">
      <t>イチョウカ</t>
    </rPh>
    <rPh sb="19" eb="23">
      <t>セイケイゲカ</t>
    </rPh>
    <rPh sb="24" eb="27">
      <t>ヒフカ</t>
    </rPh>
    <rPh sb="28" eb="32">
      <t>ヒニョウキカ</t>
    </rPh>
    <rPh sb="33" eb="36">
      <t>コウモンカ</t>
    </rPh>
    <phoneticPr fontId="1"/>
  </si>
  <si>
    <t>同上</t>
    <rPh sb="0" eb="2">
      <t>ドウジョウ</t>
    </rPh>
    <phoneticPr fontId="1"/>
  </si>
  <si>
    <t>入居者の著しい身体変化によりあり得る。</t>
    <rPh sb="0" eb="3">
      <t>ニュウキョシャ</t>
    </rPh>
    <rPh sb="4" eb="5">
      <t>イチジル</t>
    </rPh>
    <rPh sb="7" eb="11">
      <t>シンタイヘンカ</t>
    </rPh>
    <rPh sb="16" eb="17">
      <t>ウ</t>
    </rPh>
    <phoneticPr fontId="1"/>
  </si>
  <si>
    <t>入居者の介護度及び全介助が必要になった場合</t>
    <rPh sb="0" eb="3">
      <t>ニュウキョシャ</t>
    </rPh>
    <rPh sb="4" eb="7">
      <t>カイゴド</t>
    </rPh>
    <rPh sb="7" eb="8">
      <t>オヨ</t>
    </rPh>
    <rPh sb="9" eb="12">
      <t>ゼンカイジョ</t>
    </rPh>
    <rPh sb="13" eb="15">
      <t>ヒツヨウ</t>
    </rPh>
    <rPh sb="19" eb="21">
      <t>バアイ</t>
    </rPh>
    <phoneticPr fontId="1"/>
  </si>
  <si>
    <t>入居者及びご家族へ事前に説明し承諾を得ること。</t>
    <rPh sb="0" eb="2">
      <t>ニュウキョ</t>
    </rPh>
    <rPh sb="2" eb="3">
      <t>シャ</t>
    </rPh>
    <rPh sb="3" eb="4">
      <t>オヨ</t>
    </rPh>
    <rPh sb="6" eb="8">
      <t>カゾク</t>
    </rPh>
    <rPh sb="9" eb="11">
      <t>ジゼン</t>
    </rPh>
    <rPh sb="12" eb="14">
      <t>セツメイ</t>
    </rPh>
    <rPh sb="15" eb="17">
      <t>ショウダク</t>
    </rPh>
    <rPh sb="18" eb="19">
      <t>エ</t>
    </rPh>
    <phoneticPr fontId="1"/>
  </si>
  <si>
    <t>なし</t>
    <phoneticPr fontId="1"/>
  </si>
  <si>
    <t>日常的に医療行為を必要とする場合は入居不可</t>
    <rPh sb="0" eb="3">
      <t>ニチジョウテキ</t>
    </rPh>
    <rPh sb="4" eb="6">
      <t>イリョウ</t>
    </rPh>
    <rPh sb="6" eb="8">
      <t>コウイ</t>
    </rPh>
    <rPh sb="9" eb="11">
      <t>ヒツヨウ</t>
    </rPh>
    <rPh sb="14" eb="16">
      <t>バアイ</t>
    </rPh>
    <rPh sb="17" eb="19">
      <t>ニュウキョ</t>
    </rPh>
    <rPh sb="19" eb="21">
      <t>フカ</t>
    </rPh>
    <phoneticPr fontId="1"/>
  </si>
  <si>
    <t>賃貸借契約書（第11条、第12条、第13条、第14条による）</t>
    <rPh sb="0" eb="3">
      <t>チンタイシャク</t>
    </rPh>
    <rPh sb="3" eb="6">
      <t>ケイヤクショ</t>
    </rPh>
    <rPh sb="7" eb="8">
      <t>ダイ</t>
    </rPh>
    <rPh sb="10" eb="11">
      <t>ジョウ</t>
    </rPh>
    <rPh sb="12" eb="13">
      <t>ダイ</t>
    </rPh>
    <rPh sb="15" eb="16">
      <t>ジョウ</t>
    </rPh>
    <rPh sb="17" eb="18">
      <t>ダイ</t>
    </rPh>
    <rPh sb="20" eb="21">
      <t>ジョウ</t>
    </rPh>
    <rPh sb="22" eb="23">
      <t>ダイ</t>
    </rPh>
    <rPh sb="25" eb="26">
      <t>ジョウ</t>
    </rPh>
    <phoneticPr fontId="1"/>
  </si>
  <si>
    <t>賃貸借契約書（第11条、第14条）</t>
    <phoneticPr fontId="1"/>
  </si>
  <si>
    <t>一時滞在室介護度1～5が対象（但し、満室の場合はなし）</t>
    <rPh sb="0" eb="2">
      <t>イチジ</t>
    </rPh>
    <rPh sb="2" eb="4">
      <t>タイザイ</t>
    </rPh>
    <rPh sb="4" eb="5">
      <t>シツ</t>
    </rPh>
    <rPh sb="5" eb="7">
      <t>カイゴ</t>
    </rPh>
    <rPh sb="7" eb="8">
      <t>ド</t>
    </rPh>
    <rPh sb="12" eb="14">
      <t>タイショウ</t>
    </rPh>
    <rPh sb="15" eb="16">
      <t>タダ</t>
    </rPh>
    <rPh sb="18" eb="20">
      <t>マンシツ</t>
    </rPh>
    <rPh sb="21" eb="23">
      <t>バアイ</t>
    </rPh>
    <phoneticPr fontId="1"/>
  </si>
  <si>
    <t>２　建物賃貸借方式</t>
  </si>
  <si>
    <t>３　不在期間が○日以上の場合に限り、日割り計算で減額</t>
  </si>
  <si>
    <t>賃料・共益費・食事等は租税その他の負担増減、諸物価の上昇、その他経済事情の変動、近郊比較等から不相応となったとき。</t>
    <rPh sb="0" eb="2">
      <t>チンリョウ</t>
    </rPh>
    <rPh sb="3" eb="6">
      <t>キョウエキヒ</t>
    </rPh>
    <rPh sb="7" eb="9">
      <t>ショクジ</t>
    </rPh>
    <rPh sb="9" eb="10">
      <t>ナド</t>
    </rPh>
    <rPh sb="11" eb="13">
      <t>ソゼイ</t>
    </rPh>
    <rPh sb="15" eb="16">
      <t>ホカ</t>
    </rPh>
    <rPh sb="17" eb="21">
      <t>フタンゾウゲン</t>
    </rPh>
    <rPh sb="22" eb="25">
      <t>ショブッカ</t>
    </rPh>
    <rPh sb="26" eb="28">
      <t>ジョウショウ</t>
    </rPh>
    <rPh sb="31" eb="32">
      <t>ホカ</t>
    </rPh>
    <rPh sb="32" eb="36">
      <t>ケイザイジジョウ</t>
    </rPh>
    <rPh sb="37" eb="39">
      <t>ヘンドウ</t>
    </rPh>
    <rPh sb="40" eb="42">
      <t>キンコウ</t>
    </rPh>
    <rPh sb="42" eb="44">
      <t>ヒカク</t>
    </rPh>
    <rPh sb="44" eb="45">
      <t>ナド</t>
    </rPh>
    <rPh sb="47" eb="50">
      <t>フソウオウ</t>
    </rPh>
    <phoneticPr fontId="1"/>
  </si>
  <si>
    <t>貸主及び入居者（家族含む）との事前協議の上改定する。</t>
    <rPh sb="0" eb="2">
      <t>カシヌシ</t>
    </rPh>
    <rPh sb="2" eb="3">
      <t>オヨ</t>
    </rPh>
    <rPh sb="4" eb="7">
      <t>ニュウキョシャ</t>
    </rPh>
    <rPh sb="8" eb="10">
      <t>カゾク</t>
    </rPh>
    <rPh sb="10" eb="11">
      <t>フク</t>
    </rPh>
    <rPh sb="15" eb="19">
      <t>ジゼンキョウギ</t>
    </rPh>
    <rPh sb="20" eb="21">
      <t>ウエ</t>
    </rPh>
    <rPh sb="21" eb="23">
      <t>カイテイ</t>
    </rPh>
    <phoneticPr fontId="1"/>
  </si>
  <si>
    <t>関係なし（個室）</t>
    <rPh sb="0" eb="2">
      <t>カンケイ</t>
    </rPh>
    <rPh sb="5" eb="7">
      <t>コシツ</t>
    </rPh>
    <phoneticPr fontId="1"/>
  </si>
  <si>
    <t>関係なし（夫婦部屋）</t>
    <rPh sb="0" eb="2">
      <t>カンケイ</t>
    </rPh>
    <rPh sb="5" eb="7">
      <t>フウフ</t>
    </rPh>
    <rPh sb="7" eb="9">
      <t>ヘヤ</t>
    </rPh>
    <phoneticPr fontId="1"/>
  </si>
  <si>
    <t>関係なし</t>
    <rPh sb="0" eb="2">
      <t>カンケイ</t>
    </rPh>
    <phoneticPr fontId="1"/>
  </si>
  <si>
    <t>当月及び翌月分</t>
    <rPh sb="0" eb="2">
      <t>トウゲツ</t>
    </rPh>
    <rPh sb="2" eb="3">
      <t>オヨ</t>
    </rPh>
    <rPh sb="4" eb="7">
      <t>ヨクゲツブン</t>
    </rPh>
    <phoneticPr fontId="1"/>
  </si>
  <si>
    <t>当月及び翌月分</t>
    <rPh sb="0" eb="2">
      <t>トウゲツ</t>
    </rPh>
    <rPh sb="2" eb="3">
      <t>オヨ</t>
    </rPh>
    <rPh sb="4" eb="6">
      <t>ヨクゲツ</t>
    </rPh>
    <rPh sb="6" eb="7">
      <t>ブン</t>
    </rPh>
    <phoneticPr fontId="1"/>
  </si>
  <si>
    <t>負担割合証による</t>
    <rPh sb="0" eb="5">
      <t>フタンワリアイショウ</t>
    </rPh>
    <phoneticPr fontId="1"/>
  </si>
  <si>
    <t>生活保護で認められる限度額に物価上昇分をプラス</t>
    <rPh sb="0" eb="2">
      <t>セイカツ</t>
    </rPh>
    <rPh sb="2" eb="4">
      <t>ホゴ</t>
    </rPh>
    <rPh sb="5" eb="6">
      <t>ミト</t>
    </rPh>
    <rPh sb="10" eb="12">
      <t>ゲンド</t>
    </rPh>
    <rPh sb="12" eb="13">
      <t>ガク</t>
    </rPh>
    <rPh sb="14" eb="16">
      <t>ブッカ</t>
    </rPh>
    <rPh sb="16" eb="18">
      <t>ジョウショウ</t>
    </rPh>
    <rPh sb="18" eb="19">
      <t>ブン</t>
    </rPh>
    <phoneticPr fontId="1"/>
  </si>
  <si>
    <t>厚生労働大臣が定める基準及び旭川市が定める基準</t>
    <rPh sb="0" eb="6">
      <t>コウセイロウドウダイジン</t>
    </rPh>
    <rPh sb="7" eb="8">
      <t>サダ</t>
    </rPh>
    <rPh sb="10" eb="12">
      <t>キジュン</t>
    </rPh>
    <rPh sb="12" eb="13">
      <t>オヨ</t>
    </rPh>
    <rPh sb="14" eb="17">
      <t>アサヒカワシ</t>
    </rPh>
    <rPh sb="18" eb="19">
      <t>サダ</t>
    </rPh>
    <rPh sb="21" eb="23">
      <t>キジュン</t>
    </rPh>
    <phoneticPr fontId="1"/>
  </si>
  <si>
    <t>共用施設の維持・管理・事務管理部門の人件費、日常生活支援サービスに係る人件費、備品・消耗品費・車両維持管理費</t>
    <rPh sb="0" eb="2">
      <t>キョウヨウ</t>
    </rPh>
    <rPh sb="2" eb="4">
      <t>シセツ</t>
    </rPh>
    <rPh sb="5" eb="7">
      <t>イジ</t>
    </rPh>
    <rPh sb="8" eb="10">
      <t>カンリ</t>
    </rPh>
    <rPh sb="11" eb="13">
      <t>ジム</t>
    </rPh>
    <rPh sb="13" eb="15">
      <t>カンリ</t>
    </rPh>
    <rPh sb="15" eb="17">
      <t>ブモン</t>
    </rPh>
    <rPh sb="18" eb="21">
      <t>ジンケンヒ</t>
    </rPh>
    <rPh sb="22" eb="24">
      <t>ニチジョウ</t>
    </rPh>
    <rPh sb="24" eb="26">
      <t>セイカツ</t>
    </rPh>
    <rPh sb="26" eb="28">
      <t>シエン</t>
    </rPh>
    <rPh sb="33" eb="34">
      <t>カカ</t>
    </rPh>
    <rPh sb="35" eb="38">
      <t>ジンケンヒ</t>
    </rPh>
    <rPh sb="39" eb="41">
      <t>ビヒン</t>
    </rPh>
    <rPh sb="42" eb="45">
      <t>ショウモウヒン</t>
    </rPh>
    <rPh sb="45" eb="46">
      <t>ヒ</t>
    </rPh>
    <rPh sb="47" eb="49">
      <t>シャリョウ</t>
    </rPh>
    <rPh sb="49" eb="51">
      <t>イジ</t>
    </rPh>
    <rPh sb="51" eb="53">
      <t>カンリ</t>
    </rPh>
    <rPh sb="53" eb="54">
      <t>ヒ</t>
    </rPh>
    <phoneticPr fontId="1"/>
  </si>
  <si>
    <t>1日当たり1,225円（おやつ代含む）、人件費</t>
    <rPh sb="1" eb="2">
      <t>ニチ</t>
    </rPh>
    <rPh sb="2" eb="3">
      <t>ア</t>
    </rPh>
    <rPh sb="6" eb="11">
      <t>225エン</t>
    </rPh>
    <rPh sb="15" eb="16">
      <t>ダイ</t>
    </rPh>
    <rPh sb="16" eb="17">
      <t>フク</t>
    </rPh>
    <rPh sb="20" eb="23">
      <t>ジンケンヒ</t>
    </rPh>
    <phoneticPr fontId="1"/>
  </si>
  <si>
    <t>水道料金は無し（電気代は個室メーターに付き自己負担）</t>
    <rPh sb="0" eb="2">
      <t>スイドウ</t>
    </rPh>
    <rPh sb="2" eb="4">
      <t>リョウキン</t>
    </rPh>
    <rPh sb="5" eb="6">
      <t>ナ</t>
    </rPh>
    <rPh sb="8" eb="11">
      <t>デンキダイ</t>
    </rPh>
    <rPh sb="12" eb="14">
      <t>コシツ</t>
    </rPh>
    <rPh sb="19" eb="20">
      <t>ツ</t>
    </rPh>
    <rPh sb="21" eb="25">
      <t>ジコフタン</t>
    </rPh>
    <phoneticPr fontId="1"/>
  </si>
  <si>
    <t>入院期間が施設入居猶予期間を超え、施設に戻れない状況になった為、約款により退去申し入れとなったため。</t>
    <rPh sb="0" eb="4">
      <t>ニュウインキカン</t>
    </rPh>
    <rPh sb="5" eb="7">
      <t>シセツ</t>
    </rPh>
    <rPh sb="7" eb="9">
      <t>ニュウキョ</t>
    </rPh>
    <rPh sb="9" eb="11">
      <t>ユウヨ</t>
    </rPh>
    <rPh sb="11" eb="13">
      <t>キカン</t>
    </rPh>
    <rPh sb="14" eb="15">
      <t>コ</t>
    </rPh>
    <rPh sb="17" eb="19">
      <t>シセツ</t>
    </rPh>
    <rPh sb="20" eb="21">
      <t>モド</t>
    </rPh>
    <rPh sb="24" eb="26">
      <t>ジョウキョウ</t>
    </rPh>
    <rPh sb="30" eb="31">
      <t>タメ</t>
    </rPh>
    <rPh sb="32" eb="34">
      <t>ヤッカン</t>
    </rPh>
    <rPh sb="37" eb="39">
      <t>タイキョ</t>
    </rPh>
    <rPh sb="39" eb="40">
      <t>モウ</t>
    </rPh>
    <rPh sb="41" eb="42">
      <t>イ</t>
    </rPh>
    <phoneticPr fontId="1"/>
  </si>
  <si>
    <t>入院後、自力で食事が摂れなくなり日常的に医療行為が必要になったため</t>
    <rPh sb="0" eb="3">
      <t>ニュウインゴ</t>
    </rPh>
    <rPh sb="4" eb="6">
      <t>ジリキ</t>
    </rPh>
    <rPh sb="7" eb="9">
      <t>ショクジ</t>
    </rPh>
    <rPh sb="10" eb="11">
      <t>ト</t>
    </rPh>
    <rPh sb="16" eb="19">
      <t>ニチジョウテキ</t>
    </rPh>
    <rPh sb="20" eb="24">
      <t>イリョウコウイ</t>
    </rPh>
    <rPh sb="25" eb="27">
      <t>ヒツヨウ</t>
    </rPh>
    <phoneticPr fontId="1"/>
  </si>
  <si>
    <t>テンダネス相談窓口</t>
    <rPh sb="5" eb="7">
      <t>ソウダン</t>
    </rPh>
    <rPh sb="7" eb="9">
      <t>マドグチ</t>
    </rPh>
    <phoneticPr fontId="1"/>
  </si>
  <si>
    <t>居宅介護支援事業所賠償責任保険</t>
    <rPh sb="0" eb="2">
      <t>キョタク</t>
    </rPh>
    <rPh sb="2" eb="4">
      <t>カイゴ</t>
    </rPh>
    <rPh sb="4" eb="6">
      <t>シエン</t>
    </rPh>
    <rPh sb="6" eb="9">
      <t>ジギョウショ</t>
    </rPh>
    <rPh sb="9" eb="11">
      <t>バイショウ</t>
    </rPh>
    <rPh sb="11" eb="13">
      <t>セキニン</t>
    </rPh>
    <rPh sb="13" eb="15">
      <t>ホケン</t>
    </rPh>
    <phoneticPr fontId="1"/>
  </si>
  <si>
    <t>事故発生時対応指針に基づき対処する</t>
    <rPh sb="0" eb="2">
      <t>ジコ</t>
    </rPh>
    <rPh sb="2" eb="5">
      <t>ハッセイジ</t>
    </rPh>
    <rPh sb="5" eb="7">
      <t>タイオウ</t>
    </rPh>
    <rPh sb="7" eb="9">
      <t>シシン</t>
    </rPh>
    <rPh sb="10" eb="11">
      <t>モト</t>
    </rPh>
    <rPh sb="13" eb="15">
      <t>タイショ</t>
    </rPh>
    <phoneticPr fontId="1"/>
  </si>
  <si>
    <t>１　入居希望者に公開</t>
  </si>
  <si>
    <t>３　公開していない</t>
  </si>
  <si>
    <t>２　代替措置なし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</si>
</sst>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7" zoomScaleNormal="100" zoomScaleSheetLayoutView="100" workbookViewId="0">
      <selection activeCell="F577" sqref="F577:P5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31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2529</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2530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2531</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2533</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2534</v>
      </c>
      <c r="K16" s="229"/>
      <c r="L16" s="229"/>
      <c r="M16" s="229"/>
      <c r="N16" s="229"/>
      <c r="O16" s="229"/>
      <c r="P16" s="230"/>
    </row>
    <row r="17" spans="1:20" ht="20.100000000000001" customHeight="1">
      <c r="B17" s="130" t="s">
        <v>6</v>
      </c>
      <c r="C17" s="76"/>
      <c r="D17" s="76"/>
      <c r="E17" s="116"/>
      <c r="F17" s="34" t="s">
        <v>13</v>
      </c>
      <c r="G17" s="31">
        <v>70</v>
      </c>
      <c r="H17" s="35" t="s">
        <v>469</v>
      </c>
      <c r="I17" s="32">
        <v>40</v>
      </c>
      <c r="J17" s="132"/>
      <c r="K17" s="133"/>
      <c r="L17" s="133"/>
      <c r="M17" s="133"/>
      <c r="N17" s="133"/>
      <c r="O17" s="133"/>
      <c r="P17" s="134"/>
      <c r="S17" s="15" t="str">
        <f>IF(OR(G17="",I17=""),"未記入","")</f>
        <v/>
      </c>
    </row>
    <row r="18" spans="1:20" ht="57.75" customHeight="1">
      <c r="B18" s="131"/>
      <c r="C18" s="118"/>
      <c r="D18" s="118"/>
      <c r="E18" s="119"/>
      <c r="F18" s="91" t="s">
        <v>2535</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2536</v>
      </c>
      <c r="K19" s="35" t="s">
        <v>469</v>
      </c>
      <c r="L19" s="63" t="s">
        <v>2537</v>
      </c>
      <c r="M19" s="35" t="s">
        <v>469</v>
      </c>
      <c r="N19" s="63" t="s">
        <v>2538</v>
      </c>
      <c r="O19" s="133"/>
      <c r="P19" s="134"/>
      <c r="Q19" s="12"/>
    </row>
    <row r="20" spans="1:20" ht="20.100000000000001" customHeight="1">
      <c r="B20" s="135"/>
      <c r="C20" s="136"/>
      <c r="D20" s="136"/>
      <c r="E20" s="137"/>
      <c r="F20" s="90" t="s">
        <v>15</v>
      </c>
      <c r="G20" s="90"/>
      <c r="H20" s="90"/>
      <c r="I20" s="90"/>
      <c r="J20" s="64" t="s">
        <v>2536</v>
      </c>
      <c r="K20" s="35" t="s">
        <v>469</v>
      </c>
      <c r="L20" s="63" t="s">
        <v>2537</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2003</v>
      </c>
      <c r="G26" s="166"/>
      <c r="H26" s="35" t="s">
        <v>466</v>
      </c>
      <c r="I26" s="166">
        <v>11</v>
      </c>
      <c r="J26" s="166"/>
      <c r="K26" s="35" t="s">
        <v>467</v>
      </c>
      <c r="L26" s="166">
        <v>4</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40</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2547</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2536</v>
      </c>
      <c r="K43" s="35" t="s">
        <v>469</v>
      </c>
      <c r="L43" s="11" t="s">
        <v>2537</v>
      </c>
      <c r="M43" s="35" t="s">
        <v>469</v>
      </c>
      <c r="N43" s="11" t="s">
        <v>2538</v>
      </c>
      <c r="O43" s="133"/>
      <c r="P43" s="134"/>
      <c r="S43" s="15" t="str">
        <f>IF(OR(J43="",L43="",N43=""),"未記入","")</f>
        <v/>
      </c>
    </row>
    <row r="44" spans="2:20" ht="20.100000000000001" customHeight="1">
      <c r="B44" s="152"/>
      <c r="C44" s="90"/>
      <c r="D44" s="90"/>
      <c r="E44" s="90"/>
      <c r="F44" s="90" t="s">
        <v>15</v>
      </c>
      <c r="G44" s="90"/>
      <c r="H44" s="90"/>
      <c r="I44" s="90"/>
      <c r="J44" s="64" t="s">
        <v>2536</v>
      </c>
      <c r="K44" s="35" t="s">
        <v>469</v>
      </c>
      <c r="L44" s="63" t="s">
        <v>2537</v>
      </c>
      <c r="M44" s="35" t="s">
        <v>469</v>
      </c>
      <c r="N44" s="63" t="s">
        <v>2539</v>
      </c>
      <c r="O44" s="133"/>
      <c r="P44" s="134"/>
    </row>
    <row r="45" spans="2:20" ht="20.100000000000001" customHeight="1">
      <c r="B45" s="152"/>
      <c r="C45" s="90"/>
      <c r="D45" s="90"/>
      <c r="E45" s="90"/>
      <c r="F45" s="100" t="s">
        <v>411</v>
      </c>
      <c r="G45" s="138"/>
      <c r="H45" s="138"/>
      <c r="I45" s="101"/>
      <c r="J45" s="82" t="s">
        <v>2540</v>
      </c>
      <c r="K45" s="98"/>
      <c r="L45" s="98"/>
      <c r="M45" s="35" t="s">
        <v>465</v>
      </c>
      <c r="N45" s="98" t="s">
        <v>2541</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2003</v>
      </c>
      <c r="K50" s="166"/>
      <c r="L50" s="35" t="s">
        <v>466</v>
      </c>
      <c r="M50" s="61">
        <v>10</v>
      </c>
      <c r="N50" s="35" t="s">
        <v>467</v>
      </c>
      <c r="O50" s="61">
        <v>23</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382.83</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765.14</v>
      </c>
      <c r="L72" s="98"/>
      <c r="M72" s="98"/>
      <c r="N72" s="140" t="s">
        <v>472</v>
      </c>
      <c r="O72" s="140"/>
      <c r="P72" s="200"/>
    </row>
    <row r="73" spans="2:16" ht="20.100000000000001" customHeight="1">
      <c r="B73" s="435"/>
      <c r="C73" s="436"/>
      <c r="D73" s="117"/>
      <c r="E73" s="118"/>
      <c r="F73" s="119"/>
      <c r="G73" s="195" t="s">
        <v>42</v>
      </c>
      <c r="H73" s="195"/>
      <c r="I73" s="195"/>
      <c r="J73" s="195"/>
      <c r="K73" s="82">
        <v>765.14</v>
      </c>
      <c r="L73" s="98"/>
      <c r="M73" s="98"/>
      <c r="N73" s="140" t="s">
        <v>472</v>
      </c>
      <c r="O73" s="140"/>
      <c r="P73" s="200"/>
    </row>
    <row r="74" spans="2:16" ht="20.100000000000001" customHeight="1">
      <c r="B74" s="435"/>
      <c r="C74" s="436"/>
      <c r="D74" s="90" t="s">
        <v>43</v>
      </c>
      <c r="E74" s="90"/>
      <c r="F74" s="90"/>
      <c r="G74" s="81" t="s">
        <v>2551</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2552</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c r="H90" s="81"/>
      <c r="I90" s="81"/>
      <c r="J90" s="81"/>
      <c r="K90" s="81"/>
      <c r="L90" s="81"/>
      <c r="M90" s="81"/>
      <c r="N90" s="81"/>
      <c r="O90" s="82"/>
      <c r="P90" s="83"/>
      <c r="S90" s="15" t="str">
        <f>IF(G90="","未記入","")</f>
        <v>未記入</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11.3</v>
      </c>
      <c r="K95" s="50" t="s">
        <v>472</v>
      </c>
      <c r="L95" s="82">
        <v>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16.399999999999999</v>
      </c>
      <c r="K96" s="50" t="s">
        <v>472</v>
      </c>
      <c r="L96" s="82">
        <v>16</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24.69</v>
      </c>
      <c r="K97" s="50" t="s">
        <v>472</v>
      </c>
      <c r="L97" s="82">
        <v>2</v>
      </c>
      <c r="M97" s="159"/>
      <c r="N97" s="149" t="s">
        <v>2397</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2553</v>
      </c>
      <c r="H113" s="81"/>
      <c r="I113" s="81"/>
      <c r="J113" s="81"/>
      <c r="K113" s="81"/>
      <c r="L113" s="81"/>
      <c r="M113" s="81"/>
      <c r="N113" s="81"/>
      <c r="O113" s="82"/>
      <c r="P113" s="83"/>
    </row>
    <row r="114" spans="2:16" ht="20.100000000000001" customHeight="1">
      <c r="B114" s="242"/>
      <c r="C114" s="243"/>
      <c r="D114" s="237" t="s">
        <v>79</v>
      </c>
      <c r="E114" s="220"/>
      <c r="F114" s="221"/>
      <c r="G114" s="240" t="s">
        <v>2554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2555</v>
      </c>
      <c r="H116" s="81"/>
      <c r="I116" s="81"/>
      <c r="J116" s="81"/>
      <c r="K116" s="81"/>
      <c r="L116" s="81"/>
      <c r="M116" s="81"/>
      <c r="N116" s="81"/>
      <c r="O116" s="82"/>
      <c r="P116" s="83"/>
    </row>
    <row r="117" spans="2:16" ht="20.100000000000001" customHeight="1">
      <c r="B117" s="219" t="s">
        <v>70</v>
      </c>
      <c r="C117" s="221"/>
      <c r="D117" s="232" t="s">
        <v>72</v>
      </c>
      <c r="E117" s="140"/>
      <c r="F117" s="141"/>
      <c r="G117" s="81" t="s">
        <v>2553</v>
      </c>
      <c r="H117" s="81"/>
      <c r="I117" s="81"/>
      <c r="J117" s="81"/>
      <c r="K117" s="81"/>
      <c r="L117" s="81"/>
      <c r="M117" s="81"/>
      <c r="N117" s="81"/>
      <c r="O117" s="82"/>
      <c r="P117" s="83"/>
    </row>
    <row r="118" spans="2:16" ht="20.100000000000001" customHeight="1">
      <c r="B118" s="222"/>
      <c r="C118" s="224"/>
      <c r="D118" s="78" t="s">
        <v>73</v>
      </c>
      <c r="E118" s="79"/>
      <c r="F118" s="80"/>
      <c r="G118" s="81" t="s">
        <v>2553</v>
      </c>
      <c r="H118" s="81"/>
      <c r="I118" s="81"/>
      <c r="J118" s="81"/>
      <c r="K118" s="81"/>
      <c r="L118" s="81"/>
      <c r="M118" s="81"/>
      <c r="N118" s="81"/>
      <c r="O118" s="82"/>
      <c r="P118" s="83"/>
    </row>
    <row r="119" spans="2:16" ht="20.100000000000001" customHeight="1">
      <c r="B119" s="222"/>
      <c r="C119" s="224"/>
      <c r="D119" s="245" t="s">
        <v>74</v>
      </c>
      <c r="E119" s="246"/>
      <c r="F119" s="247"/>
      <c r="G119" s="81" t="s">
        <v>2553</v>
      </c>
      <c r="H119" s="81"/>
      <c r="I119" s="81"/>
      <c r="J119" s="81"/>
      <c r="K119" s="81"/>
      <c r="L119" s="81"/>
      <c r="M119" s="81"/>
      <c r="N119" s="81"/>
      <c r="O119" s="82"/>
      <c r="P119" s="83"/>
    </row>
    <row r="120" spans="2:16" ht="20.100000000000001" customHeight="1">
      <c r="B120" s="222"/>
      <c r="C120" s="224"/>
      <c r="D120" s="232" t="s">
        <v>75</v>
      </c>
      <c r="E120" s="140"/>
      <c r="F120" s="141"/>
      <c r="G120" s="81" t="s">
        <v>2553</v>
      </c>
      <c r="H120" s="81"/>
      <c r="I120" s="81"/>
      <c r="J120" s="81"/>
      <c r="K120" s="81"/>
      <c r="L120" s="81"/>
      <c r="M120" s="81"/>
      <c r="N120" s="81"/>
      <c r="O120" s="82"/>
      <c r="P120" s="83"/>
    </row>
    <row r="121" spans="2:16" ht="20.100000000000001" customHeight="1">
      <c r="B121" s="222"/>
      <c r="C121" s="224"/>
      <c r="D121" s="232" t="s">
        <v>76</v>
      </c>
      <c r="E121" s="140"/>
      <c r="F121" s="141"/>
      <c r="G121" s="81" t="s">
        <v>2553</v>
      </c>
      <c r="H121" s="81"/>
      <c r="I121" s="81"/>
      <c r="J121" s="81"/>
      <c r="K121" s="81"/>
      <c r="L121" s="81"/>
      <c r="M121" s="81"/>
      <c r="N121" s="81"/>
      <c r="O121" s="82"/>
      <c r="P121" s="83"/>
    </row>
    <row r="122" spans="2:16" ht="20.100000000000001" customHeight="1">
      <c r="B122" s="248"/>
      <c r="C122" s="249"/>
      <c r="D122" s="232" t="s">
        <v>77</v>
      </c>
      <c r="E122" s="140"/>
      <c r="F122" s="141"/>
      <c r="G122" s="81" t="s">
        <v>2553</v>
      </c>
      <c r="H122" s="81"/>
      <c r="I122" s="81"/>
      <c r="J122" s="81"/>
      <c r="K122" s="81"/>
      <c r="L122" s="81"/>
      <c r="M122" s="81"/>
      <c r="N122" s="81"/>
      <c r="O122" s="82"/>
      <c r="P122" s="83"/>
    </row>
    <row r="123" spans="2:16" ht="20.100000000000001" customHeight="1">
      <c r="B123" s="219" t="s">
        <v>412</v>
      </c>
      <c r="C123" s="221"/>
      <c r="D123" s="232" t="s">
        <v>430</v>
      </c>
      <c r="E123" s="140"/>
      <c r="F123" s="141"/>
      <c r="G123" s="81" t="s">
        <v>2556</v>
      </c>
      <c r="H123" s="81"/>
      <c r="I123" s="81"/>
      <c r="J123" s="81"/>
      <c r="K123" s="81"/>
      <c r="L123" s="81"/>
      <c r="M123" s="81"/>
      <c r="N123" s="81"/>
      <c r="O123" s="82"/>
      <c r="P123" s="83"/>
    </row>
    <row r="124" spans="2:16" ht="20.100000000000001" customHeight="1">
      <c r="B124" s="222"/>
      <c r="C124" s="224"/>
      <c r="D124" s="78" t="s">
        <v>431</v>
      </c>
      <c r="E124" s="79"/>
      <c r="F124" s="80"/>
      <c r="G124" s="81" t="s">
        <v>2557</v>
      </c>
      <c r="H124" s="81"/>
      <c r="I124" s="81"/>
      <c r="J124" s="81"/>
      <c r="K124" s="81"/>
      <c r="L124" s="81"/>
      <c r="M124" s="81"/>
      <c r="N124" s="81"/>
      <c r="O124" s="82"/>
      <c r="P124" s="83"/>
    </row>
    <row r="125" spans="2:16" ht="20.100000000000001" customHeight="1">
      <c r="B125" s="222"/>
      <c r="C125" s="224"/>
      <c r="D125" s="245" t="s">
        <v>432</v>
      </c>
      <c r="E125" s="246"/>
      <c r="F125" s="247"/>
      <c r="G125" s="81" t="s">
        <v>2558</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t="s">
        <v>2559</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t="s">
        <v>2563</v>
      </c>
      <c r="G199" s="140" t="s">
        <v>433</v>
      </c>
      <c r="H199" s="140"/>
      <c r="I199" s="141"/>
      <c r="J199" s="87" t="s">
        <v>2564</v>
      </c>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2568</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2553</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2563</v>
      </c>
      <c r="G244" s="286" t="s">
        <v>433</v>
      </c>
      <c r="H244" s="140"/>
      <c r="I244" s="141"/>
      <c r="J244" s="87" t="s">
        <v>2569</v>
      </c>
      <c r="K244" s="102"/>
      <c r="L244" s="102"/>
      <c r="M244" s="102"/>
      <c r="N244" s="102"/>
      <c r="O244" s="102"/>
      <c r="P244" s="103"/>
    </row>
    <row r="245" spans="2:16" ht="120" customHeight="1">
      <c r="B245" s="152" t="s">
        <v>109</v>
      </c>
      <c r="C245" s="90"/>
      <c r="D245" s="90"/>
      <c r="E245" s="90"/>
      <c r="F245" s="87" t="s">
        <v>2570</v>
      </c>
      <c r="G245" s="88"/>
      <c r="H245" s="88"/>
      <c r="I245" s="88"/>
      <c r="J245" s="88"/>
      <c r="K245" s="88"/>
      <c r="L245" s="88"/>
      <c r="M245" s="88"/>
      <c r="N245" s="88"/>
      <c r="O245" s="88"/>
      <c r="P245" s="89"/>
    </row>
    <row r="246" spans="2:16" ht="120" customHeight="1">
      <c r="B246" s="152" t="s">
        <v>110</v>
      </c>
      <c r="C246" s="90"/>
      <c r="D246" s="90"/>
      <c r="E246" s="90"/>
      <c r="F246" s="87" t="s">
        <v>2571</v>
      </c>
      <c r="G246" s="88"/>
      <c r="H246" s="88"/>
      <c r="I246" s="88"/>
      <c r="J246" s="88"/>
      <c r="K246" s="88"/>
      <c r="L246" s="88"/>
      <c r="M246" s="88"/>
      <c r="N246" s="88"/>
      <c r="O246" s="88"/>
      <c r="P246" s="89"/>
    </row>
    <row r="247" spans="2:16" ht="20.100000000000001" customHeight="1">
      <c r="B247" s="152" t="s">
        <v>111</v>
      </c>
      <c r="C247" s="90"/>
      <c r="D247" s="90"/>
      <c r="E247" s="90"/>
      <c r="F247" s="82" t="s">
        <v>2554</v>
      </c>
      <c r="G247" s="98"/>
      <c r="H247" s="98"/>
      <c r="I247" s="98"/>
      <c r="J247" s="98"/>
      <c r="K247" s="98"/>
      <c r="L247" s="98"/>
      <c r="M247" s="98"/>
      <c r="N247" s="98"/>
      <c r="O247" s="98"/>
      <c r="P247" s="99"/>
    </row>
    <row r="248" spans="2:16" ht="120" customHeight="1">
      <c r="B248" s="152" t="s">
        <v>112</v>
      </c>
      <c r="C248" s="90"/>
      <c r="D248" s="90"/>
      <c r="E248" s="90"/>
      <c r="F248" s="87" t="s">
        <v>2572</v>
      </c>
      <c r="G248" s="88"/>
      <c r="H248" s="88"/>
      <c r="I248" s="88"/>
      <c r="J248" s="88"/>
      <c r="K248" s="88"/>
      <c r="L248" s="88"/>
      <c r="M248" s="88"/>
      <c r="N248" s="88"/>
      <c r="O248" s="88"/>
      <c r="P248" s="89"/>
    </row>
    <row r="249" spans="2:16" ht="20.100000000000001" customHeight="1">
      <c r="B249" s="305" t="s">
        <v>114</v>
      </c>
      <c r="C249" s="297"/>
      <c r="D249" s="297"/>
      <c r="E249" s="297"/>
      <c r="F249" s="82" t="s">
        <v>2553</v>
      </c>
      <c r="G249" s="98"/>
      <c r="H249" s="98"/>
      <c r="I249" s="98"/>
      <c r="J249" s="98"/>
      <c r="K249" s="98"/>
      <c r="L249" s="98"/>
      <c r="M249" s="98"/>
      <c r="N249" s="98"/>
      <c r="O249" s="98"/>
      <c r="P249" s="99"/>
    </row>
    <row r="250" spans="2:16" ht="20.100000000000001" customHeight="1">
      <c r="B250" s="306" t="s">
        <v>115</v>
      </c>
      <c r="C250" s="298"/>
      <c r="D250" s="297" t="s">
        <v>116</v>
      </c>
      <c r="E250" s="297"/>
      <c r="F250" s="82" t="s">
        <v>2553</v>
      </c>
      <c r="G250" s="98"/>
      <c r="H250" s="98"/>
      <c r="I250" s="98"/>
      <c r="J250" s="98"/>
      <c r="K250" s="98"/>
      <c r="L250" s="98"/>
      <c r="M250" s="98"/>
      <c r="N250" s="98"/>
      <c r="O250" s="98"/>
      <c r="P250" s="99"/>
    </row>
    <row r="251" spans="2:16" ht="20.100000000000001" customHeight="1">
      <c r="B251" s="306"/>
      <c r="C251" s="298"/>
      <c r="D251" s="297" t="s">
        <v>117</v>
      </c>
      <c r="E251" s="297"/>
      <c r="F251" s="82" t="s">
        <v>2553</v>
      </c>
      <c r="G251" s="98"/>
      <c r="H251" s="98"/>
      <c r="I251" s="98"/>
      <c r="J251" s="98"/>
      <c r="K251" s="98"/>
      <c r="L251" s="98"/>
      <c r="M251" s="98"/>
      <c r="N251" s="98"/>
      <c r="O251" s="98"/>
      <c r="P251" s="99"/>
    </row>
    <row r="252" spans="2:16" ht="20.100000000000001" customHeight="1">
      <c r="B252" s="306"/>
      <c r="C252" s="298"/>
      <c r="D252" s="297" t="s">
        <v>118</v>
      </c>
      <c r="E252" s="297"/>
      <c r="F252" s="82" t="s">
        <v>2554</v>
      </c>
      <c r="G252" s="98"/>
      <c r="H252" s="98"/>
      <c r="I252" s="98"/>
      <c r="J252" s="98"/>
      <c r="K252" s="98"/>
      <c r="L252" s="98"/>
      <c r="M252" s="98"/>
      <c r="N252" s="98"/>
      <c r="O252" s="98"/>
      <c r="P252" s="99"/>
    </row>
    <row r="253" spans="2:16" ht="20.100000000000001" customHeight="1">
      <c r="B253" s="306"/>
      <c r="C253" s="298"/>
      <c r="D253" s="297" t="s">
        <v>119</v>
      </c>
      <c r="E253" s="297"/>
      <c r="F253" s="82" t="s">
        <v>2554</v>
      </c>
      <c r="G253" s="98"/>
      <c r="H253" s="98"/>
      <c r="I253" s="98"/>
      <c r="J253" s="98"/>
      <c r="K253" s="98"/>
      <c r="L253" s="98"/>
      <c r="M253" s="98"/>
      <c r="N253" s="98"/>
      <c r="O253" s="98"/>
      <c r="P253" s="99"/>
    </row>
    <row r="254" spans="2:16" ht="20.100000000000001" customHeight="1">
      <c r="B254" s="306"/>
      <c r="C254" s="298"/>
      <c r="D254" s="297" t="s">
        <v>120</v>
      </c>
      <c r="E254" s="297"/>
      <c r="F254" s="82" t="s">
        <v>2554</v>
      </c>
      <c r="G254" s="98"/>
      <c r="H254" s="98"/>
      <c r="I254" s="98"/>
      <c r="J254" s="98"/>
      <c r="K254" s="98"/>
      <c r="L254" s="98"/>
      <c r="M254" s="98"/>
      <c r="N254" s="98"/>
      <c r="O254" s="98"/>
      <c r="P254" s="99"/>
    </row>
    <row r="255" spans="2:16" ht="20.100000000000001" customHeight="1">
      <c r="B255" s="306"/>
      <c r="C255" s="298"/>
      <c r="D255" s="298" t="s">
        <v>121</v>
      </c>
      <c r="E255" s="298"/>
      <c r="F255" s="82" t="s">
        <v>2554</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2553</v>
      </c>
      <c r="K262" s="81"/>
      <c r="L262" s="81"/>
      <c r="M262" s="81"/>
      <c r="N262" s="81"/>
      <c r="O262" s="82"/>
      <c r="P262" s="83"/>
      <c r="S262" s="15" t="str">
        <f>IF(J262="","未記入","")</f>
        <v/>
      </c>
    </row>
    <row r="263" spans="2:20" ht="120" customHeight="1">
      <c r="B263" s="152" t="s">
        <v>123</v>
      </c>
      <c r="C263" s="90"/>
      <c r="D263" s="90"/>
      <c r="E263" s="90"/>
      <c r="F263" s="87" t="s">
        <v>2573</v>
      </c>
      <c r="G263" s="88"/>
      <c r="H263" s="88"/>
      <c r="I263" s="88"/>
      <c r="J263" s="88"/>
      <c r="K263" s="88"/>
      <c r="L263" s="88"/>
      <c r="M263" s="88"/>
      <c r="N263" s="88"/>
      <c r="O263" s="88"/>
      <c r="P263" s="89"/>
    </row>
    <row r="264" spans="2:20" ht="60" customHeight="1">
      <c r="B264" s="152" t="s">
        <v>475</v>
      </c>
      <c r="C264" s="90"/>
      <c r="D264" s="90"/>
      <c r="E264" s="90"/>
      <c r="F264" s="87" t="s">
        <v>2574</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2575</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2553</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2576</v>
      </c>
      <c r="K270" s="102"/>
      <c r="L270" s="102"/>
      <c r="M270" s="102"/>
      <c r="N270" s="102"/>
      <c r="O270" s="102"/>
      <c r="P270" s="103"/>
    </row>
    <row r="271" spans="2:20" ht="20.100000000000001" customHeight="1">
      <c r="B271" s="152" t="s">
        <v>127</v>
      </c>
      <c r="C271" s="90"/>
      <c r="D271" s="90"/>
      <c r="E271" s="90"/>
      <c r="F271" s="82">
        <v>24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c r="L282" s="81"/>
      <c r="M282" s="81"/>
      <c r="N282" s="81"/>
      <c r="O282" s="82"/>
      <c r="P282" s="83"/>
    </row>
    <row r="283" spans="1:20" ht="20.100000000000001" customHeight="1">
      <c r="B283" s="320" t="s">
        <v>137</v>
      </c>
      <c r="C283" s="90"/>
      <c r="D283" s="90"/>
      <c r="E283" s="244">
        <f>IF(OR($H$283&lt;&gt;"",$K$283&lt;&gt;""),SUM($H$283,$K$283),"")</f>
        <v>7</v>
      </c>
      <c r="F283" s="244"/>
      <c r="G283" s="244"/>
      <c r="H283" s="82">
        <v>7</v>
      </c>
      <c r="I283" s="98"/>
      <c r="J283" s="159"/>
      <c r="K283" s="81"/>
      <c r="L283" s="81"/>
      <c r="M283" s="81"/>
      <c r="N283" s="81"/>
      <c r="O283" s="82"/>
      <c r="P283" s="83"/>
    </row>
    <row r="284" spans="1:20" ht="20.100000000000001" customHeight="1">
      <c r="B284" s="44"/>
      <c r="C284" s="90" t="s">
        <v>138</v>
      </c>
      <c r="D284" s="90"/>
      <c r="E284" s="244">
        <f>IF(OR($H$284&lt;&gt;"",$K$284&lt;&gt;""),SUM($H$284,$K$284),"")</f>
        <v>7</v>
      </c>
      <c r="F284" s="244"/>
      <c r="G284" s="244"/>
      <c r="H284" s="82">
        <v>7</v>
      </c>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5</v>
      </c>
      <c r="F289" s="244"/>
      <c r="G289" s="244"/>
      <c r="H289" s="82"/>
      <c r="I289" s="98"/>
      <c r="J289" s="159"/>
      <c r="K289" s="81">
        <v>5</v>
      </c>
      <c r="L289" s="81"/>
      <c r="M289" s="81"/>
      <c r="N289" s="81"/>
      <c r="O289" s="82"/>
      <c r="P289" s="83"/>
    </row>
    <row r="290" spans="2:20" ht="20.100000000000001" customHeight="1">
      <c r="B290" s="152" t="s">
        <v>144</v>
      </c>
      <c r="C290" s="90"/>
      <c r="D290" s="90"/>
      <c r="E290" s="244">
        <f>IF(OR($H$290&lt;&gt;"",$K$290&lt;&gt;""),SUM($H$290,$K$290),"")</f>
        <v>1</v>
      </c>
      <c r="F290" s="244"/>
      <c r="G290" s="244"/>
      <c r="H290" s="82">
        <v>1</v>
      </c>
      <c r="I290" s="98"/>
      <c r="J290" s="159"/>
      <c r="K290" s="81"/>
      <c r="L290" s="81"/>
      <c r="M290" s="81"/>
      <c r="N290" s="81"/>
      <c r="O290" s="82"/>
      <c r="P290" s="83"/>
    </row>
    <row r="291" spans="2:20" ht="20.100000000000001" customHeight="1">
      <c r="B291" s="152" t="s">
        <v>145</v>
      </c>
      <c r="C291" s="90"/>
      <c r="D291" s="90"/>
      <c r="E291" s="244">
        <f>IF(OR($H$291&lt;&gt;"",$K$291&lt;&gt;""),SUM($H$291,$K$291),"")</f>
        <v>2</v>
      </c>
      <c r="F291" s="244"/>
      <c r="G291" s="244"/>
      <c r="H291" s="82"/>
      <c r="I291" s="98"/>
      <c r="J291" s="159"/>
      <c r="K291" s="81">
        <v>2</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v>3</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4</v>
      </c>
      <c r="H304" s="138"/>
      <c r="I304" s="101"/>
      <c r="J304" s="81">
        <v>4</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2553</v>
      </c>
      <c r="M338" s="147"/>
      <c r="N338" s="147"/>
      <c r="O338" s="147"/>
      <c r="P338" s="148"/>
    </row>
    <row r="339" spans="2:20" ht="20.100000000000001" customHeight="1">
      <c r="B339" s="135"/>
      <c r="C339" s="136"/>
      <c r="D339" s="136"/>
      <c r="E339" s="136"/>
      <c r="F339" s="137"/>
      <c r="G339" s="237" t="s">
        <v>441</v>
      </c>
      <c r="H339" s="221"/>
      <c r="I339" s="82" t="s">
        <v>2553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159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v>2</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c r="K353" s="28"/>
      <c r="L353" s="28"/>
      <c r="M353" s="28"/>
      <c r="N353" s="28"/>
      <c r="O353" s="28"/>
      <c r="P353" s="28"/>
      <c r="Q353" s="12"/>
    </row>
    <row r="354" spans="1:20" ht="20.100000000000001" customHeight="1" thickBot="1">
      <c r="B354" s="181" t="s">
        <v>188</v>
      </c>
      <c r="C354" s="182"/>
      <c r="D354" s="182"/>
      <c r="E354" s="182"/>
      <c r="F354" s="182"/>
      <c r="G354" s="182"/>
      <c r="H354" s="267" t="s">
        <v>2553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2553</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16</v>
      </c>
      <c r="K369" s="98"/>
      <c r="L369" s="98"/>
      <c r="M369" s="140" t="s">
        <v>444</v>
      </c>
      <c r="N369" s="140"/>
      <c r="O369" s="140"/>
      <c r="P369" s="200"/>
      <c r="S369" s="15" t="str">
        <f>IF(F367=MST!CI6,IF(J369="","未記入",""),"")</f>
        <v/>
      </c>
    </row>
    <row r="370" spans="2:20" ht="120" customHeight="1">
      <c r="B370" s="306" t="s">
        <v>196</v>
      </c>
      <c r="C370" s="90"/>
      <c r="D370" s="90" t="s">
        <v>197</v>
      </c>
      <c r="E370" s="90"/>
      <c r="F370" s="87" t="s">
        <v>2579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2581</v>
      </c>
      <c r="J375" s="81"/>
      <c r="K375" s="81"/>
      <c r="L375" s="81"/>
      <c r="M375" s="82" t="s">
        <v>2582</v>
      </c>
      <c r="N375" s="98"/>
      <c r="O375" s="98"/>
      <c r="P375" s="99"/>
    </row>
    <row r="376" spans="2:20" ht="20.100000000000001" customHeight="1">
      <c r="B376" s="152"/>
      <c r="C376" s="90"/>
      <c r="D376" s="90"/>
      <c r="E376" s="232" t="s">
        <v>210</v>
      </c>
      <c r="F376" s="140"/>
      <c r="G376" s="140"/>
      <c r="H376" s="141"/>
      <c r="I376" s="82" t="s">
        <v>2583</v>
      </c>
      <c r="J376" s="98"/>
      <c r="K376" s="98"/>
      <c r="L376" s="55" t="s">
        <v>480</v>
      </c>
      <c r="M376" s="82" t="s">
        <v>2583</v>
      </c>
      <c r="N376" s="98"/>
      <c r="O376" s="98"/>
      <c r="P376" s="40" t="s">
        <v>480</v>
      </c>
    </row>
    <row r="377" spans="2:20" ht="20.100000000000001" customHeight="1">
      <c r="B377" s="152" t="s">
        <v>45</v>
      </c>
      <c r="C377" s="90"/>
      <c r="D377" s="90"/>
      <c r="E377" s="232" t="s">
        <v>211</v>
      </c>
      <c r="F377" s="140"/>
      <c r="G377" s="140"/>
      <c r="H377" s="141"/>
      <c r="I377" s="82">
        <v>16.04</v>
      </c>
      <c r="J377" s="98"/>
      <c r="K377" s="98"/>
      <c r="L377" s="55" t="s">
        <v>472</v>
      </c>
      <c r="M377" s="82">
        <v>24.69</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t="s">
        <v>2584</v>
      </c>
      <c r="J381" s="98"/>
      <c r="K381" s="98"/>
      <c r="L381" s="50" t="s">
        <v>481</v>
      </c>
      <c r="M381" s="82" t="s">
        <v>2585</v>
      </c>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v>30000</v>
      </c>
      <c r="J384" s="98"/>
      <c r="K384" s="98"/>
      <c r="L384" s="50" t="s">
        <v>481</v>
      </c>
      <c r="M384" s="82">
        <v>43000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47400</v>
      </c>
      <c r="J386" s="98"/>
      <c r="K386" s="98"/>
      <c r="L386" s="50" t="s">
        <v>481</v>
      </c>
      <c r="M386" s="82">
        <v>94800</v>
      </c>
      <c r="N386" s="98"/>
      <c r="O386" s="98"/>
      <c r="P386" s="37" t="s">
        <v>481</v>
      </c>
    </row>
    <row r="387" spans="2:20" ht="20.100000000000001" customHeight="1">
      <c r="B387" s="152"/>
      <c r="C387" s="374"/>
      <c r="D387" s="374"/>
      <c r="E387" s="232" t="s">
        <v>217</v>
      </c>
      <c r="F387" s="140"/>
      <c r="G387" s="140"/>
      <c r="H387" s="141"/>
      <c r="I387" s="82">
        <v>27000</v>
      </c>
      <c r="J387" s="98"/>
      <c r="K387" s="98"/>
      <c r="L387" s="50" t="s">
        <v>481</v>
      </c>
      <c r="M387" s="82">
        <v>54000</v>
      </c>
      <c r="N387" s="98"/>
      <c r="O387" s="98"/>
      <c r="P387" s="37" t="s">
        <v>481</v>
      </c>
    </row>
    <row r="388" spans="2:20" ht="20.100000000000001" customHeight="1">
      <c r="B388" s="152"/>
      <c r="C388" s="374"/>
      <c r="D388" s="374"/>
      <c r="E388" s="232" t="s">
        <v>218</v>
      </c>
      <c r="F388" s="140"/>
      <c r="G388" s="140"/>
      <c r="H388" s="141"/>
      <c r="I388" s="82" t="s">
        <v>2586</v>
      </c>
      <c r="J388" s="98"/>
      <c r="K388" s="98"/>
      <c r="L388" s="50" t="s">
        <v>481</v>
      </c>
      <c r="M388" s="82" t="s">
        <v>2586</v>
      </c>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v>9500</v>
      </c>
      <c r="J390" s="98"/>
      <c r="K390" s="98"/>
      <c r="L390" s="50" t="s">
        <v>481</v>
      </c>
      <c r="M390" s="82">
        <v>9500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2587</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2588</v>
      </c>
      <c r="H399" s="88"/>
      <c r="I399" s="88"/>
      <c r="J399" s="88"/>
      <c r="K399" s="88"/>
      <c r="L399" s="88"/>
      <c r="M399" s="88"/>
      <c r="N399" s="88"/>
      <c r="O399" s="88"/>
      <c r="P399" s="89"/>
    </row>
    <row r="400" spans="2:20" ht="120" customHeight="1">
      <c r="B400" s="139" t="s">
        <v>217</v>
      </c>
      <c r="C400" s="140"/>
      <c r="D400" s="140"/>
      <c r="E400" s="140"/>
      <c r="F400" s="141"/>
      <c r="G400" s="87" t="s">
        <v>2589</v>
      </c>
      <c r="H400" s="88"/>
      <c r="I400" s="88"/>
      <c r="J400" s="88"/>
      <c r="K400" s="88"/>
      <c r="L400" s="88"/>
      <c r="M400" s="88"/>
      <c r="N400" s="88"/>
      <c r="O400" s="88"/>
      <c r="P400" s="89"/>
    </row>
    <row r="401" spans="2:20" ht="120" customHeight="1">
      <c r="B401" s="139" t="s">
        <v>216</v>
      </c>
      <c r="C401" s="140"/>
      <c r="D401" s="140"/>
      <c r="E401" s="140"/>
      <c r="F401" s="141"/>
      <c r="G401" s="87" t="s">
        <v>2590</v>
      </c>
      <c r="H401" s="88"/>
      <c r="I401" s="88"/>
      <c r="J401" s="88"/>
      <c r="K401" s="88"/>
      <c r="L401" s="88"/>
      <c r="M401" s="88"/>
      <c r="N401" s="88"/>
      <c r="O401" s="88"/>
      <c r="P401" s="89"/>
    </row>
    <row r="402" spans="2:20" ht="120" customHeight="1">
      <c r="B402" s="139" t="s">
        <v>219</v>
      </c>
      <c r="C402" s="140"/>
      <c r="D402" s="140"/>
      <c r="E402" s="140"/>
      <c r="F402" s="141"/>
      <c r="G402" s="87" t="s">
        <v>2591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10</v>
      </c>
      <c r="I430" s="147"/>
      <c r="J430" s="147"/>
      <c r="K430" s="147"/>
      <c r="L430" s="147"/>
      <c r="M430" s="147"/>
      <c r="N430" s="147"/>
      <c r="O430" s="147"/>
      <c r="P430" s="49" t="s">
        <v>477</v>
      </c>
    </row>
    <row r="431" spans="1:20" ht="20.100000000000001" customHeight="1">
      <c r="B431" s="131"/>
      <c r="C431" s="119"/>
      <c r="D431" s="90" t="s">
        <v>245</v>
      </c>
      <c r="E431" s="90"/>
      <c r="F431" s="90"/>
      <c r="G431" s="90"/>
      <c r="H431" s="82">
        <v>14</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12</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9</v>
      </c>
      <c r="I439" s="98"/>
      <c r="J439" s="98"/>
      <c r="K439" s="98"/>
      <c r="L439" s="98"/>
      <c r="M439" s="98"/>
      <c r="N439" s="98"/>
      <c r="O439" s="98"/>
      <c r="P439" s="37" t="s">
        <v>479</v>
      </c>
    </row>
    <row r="440" spans="2:16" ht="20.100000000000001" customHeight="1">
      <c r="B440" s="398"/>
      <c r="C440" s="399"/>
      <c r="D440" s="90" t="s">
        <v>254</v>
      </c>
      <c r="E440" s="90"/>
      <c r="F440" s="90"/>
      <c r="G440" s="90"/>
      <c r="H440" s="82">
        <v>7</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15</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86.4</v>
      </c>
      <c r="I452" s="147"/>
      <c r="J452" s="147"/>
      <c r="K452" s="147"/>
      <c r="L452" s="147"/>
      <c r="M452" s="147"/>
      <c r="N452" s="147"/>
      <c r="O452" s="147"/>
      <c r="P452" s="49" t="s">
        <v>485</v>
      </c>
    </row>
    <row r="453" spans="2:20" ht="20.100000000000001" customHeight="1">
      <c r="B453" s="152" t="s">
        <v>266</v>
      </c>
      <c r="C453" s="90"/>
      <c r="D453" s="90"/>
      <c r="E453" s="90"/>
      <c r="F453" s="90"/>
      <c r="G453" s="90"/>
      <c r="H453" s="82">
        <v>24</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6</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2</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2592</v>
      </c>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2593</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2594</v>
      </c>
      <c r="I474" s="88"/>
      <c r="J474" s="88"/>
      <c r="K474" s="88"/>
      <c r="L474" s="88"/>
      <c r="M474" s="88"/>
      <c r="N474" s="88"/>
      <c r="O474" s="88"/>
      <c r="P474" s="89"/>
    </row>
    <row r="475" spans="1:20" ht="20.100000000000001" customHeight="1">
      <c r="B475" s="408"/>
      <c r="C475" s="232" t="s">
        <v>14</v>
      </c>
      <c r="D475" s="140"/>
      <c r="E475" s="140"/>
      <c r="F475" s="140"/>
      <c r="G475" s="141"/>
      <c r="H475" s="228" t="s">
        <v>2536</v>
      </c>
      <c r="I475" s="229"/>
      <c r="J475" s="35" t="s">
        <v>469</v>
      </c>
      <c r="K475" s="229" t="s">
        <v>2537</v>
      </c>
      <c r="L475" s="229"/>
      <c r="M475" s="35" t="s">
        <v>469</v>
      </c>
      <c r="N475" s="229" t="s">
        <v>2538</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10</v>
      </c>
      <c r="I477" s="35" t="s">
        <v>486</v>
      </c>
      <c r="J477" s="24">
        <v>0</v>
      </c>
      <c r="K477" s="35" t="s">
        <v>487</v>
      </c>
      <c r="L477" s="56" t="s">
        <v>435</v>
      </c>
      <c r="M477" s="24">
        <v>16</v>
      </c>
      <c r="N477" s="35" t="s">
        <v>486</v>
      </c>
      <c r="O477" s="24">
        <v>0</v>
      </c>
      <c r="P477" s="37" t="s">
        <v>487</v>
      </c>
    </row>
    <row r="478" spans="1:20" ht="20.100000000000001" customHeight="1">
      <c r="B478" s="408"/>
      <c r="C478" s="78"/>
      <c r="D478" s="79"/>
      <c r="E478" s="80"/>
      <c r="F478" s="245" t="s">
        <v>283</v>
      </c>
      <c r="G478" s="247"/>
      <c r="H478" s="23">
        <v>10</v>
      </c>
      <c r="I478" s="35" t="s">
        <v>486</v>
      </c>
      <c r="J478" s="24">
        <v>0</v>
      </c>
      <c r="K478" s="35" t="s">
        <v>487</v>
      </c>
      <c r="L478" s="56" t="s">
        <v>435</v>
      </c>
      <c r="M478" s="24">
        <v>16</v>
      </c>
      <c r="N478" s="35" t="s">
        <v>486</v>
      </c>
      <c r="O478" s="24">
        <v>0</v>
      </c>
      <c r="P478" s="37" t="s">
        <v>487</v>
      </c>
    </row>
    <row r="479" spans="1:20" ht="39.950000000000003" customHeight="1">
      <c r="B479" s="408"/>
      <c r="C479" s="232" t="s">
        <v>284</v>
      </c>
      <c r="D479" s="140"/>
      <c r="E479" s="140"/>
      <c r="F479" s="140"/>
      <c r="G479" s="141"/>
      <c r="H479" s="87" t="s">
        <v>2572</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2595</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2596</v>
      </c>
      <c r="M515" s="92"/>
      <c r="N515" s="92"/>
      <c r="O515" s="93"/>
      <c r="P515" s="94"/>
    </row>
    <row r="516" spans="2:20" ht="20.100000000000001" customHeight="1" thickBot="1">
      <c r="B516" s="457" t="s">
        <v>288</v>
      </c>
      <c r="C516" s="458"/>
      <c r="D516" s="458"/>
      <c r="E516" s="458"/>
      <c r="F516" s="458"/>
      <c r="G516" s="458"/>
      <c r="H516" s="267" t="s">
        <v>2553</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2554</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2598</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2599</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2554</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2553</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2554</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7" zoomScaleNormal="85" zoomScaleSheetLayoutView="100" workbookViewId="0">
      <selection activeCell="P35" sqref="P35:U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2553</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2553</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2553</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2553</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abSelected="1"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幸也 橋本</cp:lastModifiedBy>
  <cp:lastPrinted>2021-03-04T10:23:32Z</cp:lastPrinted>
  <dcterms:created xsi:type="dcterms:W3CDTF">2020-12-23T05:28:24Z</dcterms:created>
  <dcterms:modified xsi:type="dcterms:W3CDTF">2025-10-31T03:22:02Z</dcterms:modified>
</cp:coreProperties>
</file>