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fuuka\Desktop\有料老人ホーム現況報告\令和6年度\"/>
    </mc:Choice>
  </mc:AlternateContent>
  <xr:revisionPtr revIDLastSave="0" documentId="13_ncr:1_{5B097931-6345-4642-9E93-881FF6CD13F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<sst xmlns="http://schemas.openxmlformats.org/spreadsheetml/2006/main" count="3065" uniqueCount="2604">
  <si>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</si>
  <si>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</si>
  <si>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</si>
  <si>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</si>
  <si>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</si>
  <si>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</si>
  <si>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</si>
  <si>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</si>
  <si>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</si>
  <si>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</si>
  <si>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</si>
  <si>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</si>
  <si>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</si>
  <si>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</si>
  <si>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</si>
  <si>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</si>
  <si>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</si>
  <si>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</si>
  <si>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</si>
  <si>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</si>
  <si>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</si>
  <si>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</si>
  <si>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</si>
  <si>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</si>
  <si>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</si>
  <si>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</si>
  <si>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</si>
  <si>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</si>
  <si>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</si>
  <si>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</si>
  <si>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</si>
  <si>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</si>
  <si>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</si>
  <si>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</si>
  <si>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</si>
  <si>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</si>
  <si>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</si>
  <si>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</si>
  <si>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</si>
  <si>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</si>
  <si>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</si>
  <si>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</si>
  <si>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</si>
  <si>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</si>
  <si>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</si>
  <si>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</si>
  <si>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</si>
  <si>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</si>
  <si>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</si>
  <si>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</si>
  <si>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</si>
  <si>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</si>
  <si>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</si>
  <si>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</si>
  <si>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</si>
  <si>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</si>
  <si>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</si>
  <si>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</si>
  <si>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</si>
  <si>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</si>
  <si>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</si>
  <si>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</si>
  <si>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</si>
  <si>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</si>
  <si>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</si>
  <si>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</si>
  <si>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</si>
  <si>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</si>
  <si>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</si>
  <si>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</si>
  <si>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</si>
  <si>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</si>
  <si>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</si>
  <si>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</si>
  <si>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</si>
  <si>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</si>
  <si>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</si>
  <si>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</si>
  <si>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</si>
  <si>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</si>
  <si>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</si>
  <si>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</si>
  <si>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</si>
  <si>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</si>
  <si>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</si>
  <si>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</si>
  <si>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</si>
  <si>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</si>
  <si>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</si>
  <si>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</si>
  <si>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</si>
  <si>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</si>
  <si>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</si>
  <si>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</si>
  <si>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</si>
  <si>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</si>
  <si>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</si>
  <si>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</si>
  <si>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</si>
  <si>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</si>
  <si>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</si>
  <si>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</si>
  <si>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</si>
  <si>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</si>
  <si>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</si>
  <si>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</si>
  <si>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</si>
  <si>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</si>
  <si>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</si>
  <si>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</si>
  <si>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</si>
  <si>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</si>
  <si>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</si>
  <si>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</si>
  <si>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</si>
  <si>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</si>
  <si>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</si>
  <si>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</si>
  <si>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</si>
  <si>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</si>
  <si>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</si>
  <si>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</si>
  <si>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</si>
  <si>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</si>
  <si>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</si>
  <si>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</si>
  <si>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</si>
  <si>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</si>
  <si>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</si>
  <si>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</si>
  <si>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</si>
  <si>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</si>
  <si>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</si>
  <si>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</si>
  <si>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</si>
  <si>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</si>
  <si>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</si>
  <si>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</si>
  <si>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</si>
  <si>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</si>
  <si>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</si>
  <si>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</si>
  <si>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</si>
  <si>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</si>
  <si>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</si>
  <si>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</si>
  <si>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</si>
  <si>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</si>
  <si>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</si>
  <si>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</si>
  <si>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</si>
  <si>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</si>
  <si>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</si>
  <si>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</si>
  <si>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</si>
  <si>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</si>
  <si>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</si>
  <si>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</si>
  <si>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</si>
  <si>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</si>
  <si>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</si>
  <si>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</si>
  <si>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</si>
  <si>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</si>
  <si>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</si>
  <si>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</si>
  <si>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</si>
  <si>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</si>
  <si>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</si>
  <si>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</si>
  <si>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</si>
  <si>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</si>
  <si>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</si>
  <si>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</si>
  <si>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</si>
  <si>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</si>
  <si>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</si>
  <si>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</si>
  <si>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</si>
  <si>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</si>
  <si>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</si>
  <si>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</si>
  <si>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</si>
  <si>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</si>
  <si>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</si>
  <si>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</si>
  <si>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</si>
  <si>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</si>
  <si>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</si>
  <si>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</si>
  <si>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</si>
  <si>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</si>
  <si>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</si>
  <si>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</si>
  <si>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</si>
  <si>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</si>
  <si>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</si>
  <si>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</si>
  <si>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</si>
  <si>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</si>
  <si>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</si>
  <si>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</si>
  <si>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</si>
  <si>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</si>
  <si>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</si>
  <si>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</si>
  <si>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</si>
  <si>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</si>
  <si>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</si>
  <si>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</si>
  <si>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</si>
  <si>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</si>
  <si>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</si>
  <si>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</si>
  <si>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</si>
  <si>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</si>
  <si>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</si>
  <si>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</si>
  <si>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</si>
  <si>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</si>
  <si>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</si>
  <si>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</si>
  <si>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</si>
  <si>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</si>
  <si>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</si>
  <si>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</si>
  <si>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</si>
  <si>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</si>
  <si>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</si>
  <si>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</si>
  <si>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</si>
  <si>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</si>
  <si>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</si>
  <si>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</si>
  <si>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</si>
  <si>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</si>
  <si>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</si>
  <si>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</si>
  <si>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</si>
  <si>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</si>
  <si>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</si>
  <si>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</si>
  <si>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</si>
  <si>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</si>
  <si>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</si>
  <si>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</si>
  <si>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</si>
  <si>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</si>
  <si>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</si>
  <si>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</si>
  <si>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</si>
  <si>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</si>
  <si>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</si>
  <si>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</si>
  <si>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</si>
  <si>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</si>
  <si>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</si>
  <si>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</si>
  <si>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</si>
  <si>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</si>
  <si>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</si>
  <si>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</si>
  <si>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</si>
  <si>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</si>
  <si>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</si>
  <si>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</si>
  <si>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</si>
  <si>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</si>
  <si>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</si>
  <si>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</si>
  <si>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</si>
  <si>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</si>
  <si>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</si>
  <si>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</si>
  <si>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</si>
  <si>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</si>
  <si>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</si>
  <si>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</si>
  <si>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</si>
  <si>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</si>
  <si>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</si>
  <si>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</si>
  <si>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</si>
  <si>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</si>
  <si>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</si>
  <si>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</si>
  <si>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</si>
  <si>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</si>
  <si>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</si>
  <si>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</si>
  <si>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</si>
  <si>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</si>
  <si>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</si>
  <si>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</si>
  <si>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</si>
  <si>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</si>
  <si>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</si>
  <si>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</si>
  <si>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</si>
  <si>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</si>
  <si>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</si>
  <si>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</si>
  <si>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</si>
  <si>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</si>
  <si>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</si>
  <si>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</si>
  <si>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</si>
  <si>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</si>
  <si>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</si>
  <si>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</si>
  <si>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</si>
  <si>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</si>
  <si>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</si>
  <si>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</si>
  <si>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</si>
  <si>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</si>
  <si>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</si>
  <si>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</si>
  <si>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</si>
  <si>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</si>
  <si>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</si>
  <si>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</si>
  <si>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</si>
  <si>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</si>
  <si>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</si>
  <si>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</si>
  <si>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</si>
  <si>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</si>
  <si>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</si>
  <si>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</si>
  <si>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</si>
  <si>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</si>
  <si>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</si>
  <si>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</si>
  <si>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</si>
  <si>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</si>
  <si>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</si>
  <si>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</si>
  <si>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</si>
  <si>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</si>
  <si>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</si>
  <si>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</si>
  <si>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</si>
  <si>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</si>
  <si>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</si>
  <si>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</si>
  <si>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</si>
  <si>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</si>
  <si>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</si>
  <si>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</si>
  <si>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</si>
  <si>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</si>
  <si>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</si>
  <si>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</si>
  <si>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</si>
  <si>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</si>
  <si>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</si>
  <si>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</si>
  <si>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</si>
  <si>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</si>
  <si>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</si>
  <si>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</si>
  <si>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</si>
  <si>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</si>
  <si>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</si>
  <si>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</si>
  <si>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</si>
  <si>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</si>
  <si>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</si>
  <si>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</si>
  <si>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</si>
  <si>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</si>
  <si>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</si>
  <si>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</si>
  <si>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</si>
  <si>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</si>
  <si>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</si>
  <si>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</si>
  <si>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</si>
  <si>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</si>
  <si>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</si>
  <si>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</si>
  <si>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</si>
  <si>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</si>
  <si>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</si>
  <si>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</si>
  <si>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</si>
  <si>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</si>
  <si>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</si>
  <si>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</si>
  <si>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</si>
  <si>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</si>
  <si>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</si>
  <si>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</si>
  <si>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</si>
  <si>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</si>
  <si>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</si>
  <si>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</si>
  <si>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</si>
  <si>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</si>
  <si>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</si>
  <si>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</si>
  <si>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</si>
  <si>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</si>
  <si>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</si>
  <si>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</si>
  <si>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</si>
  <si>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</si>
  <si>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</si>
  <si>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</si>
  <si>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</si>
  <si>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</si>
  <si>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</si>
  <si>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</si>
  <si>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</si>
  <si>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</si>
  <si>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</si>
  <si>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</si>
  <si>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</si>
  <si>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</si>
  <si>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</si>
  <si>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</si>
  <si>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</si>
  <si>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</si>
  <si>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</si>
  <si>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</si>
  <si>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</si>
  <si>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</si>
  <si>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</si>
  <si>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</si>
  <si>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</si>
  <si>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</si>
  <si>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</si>
  <si>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</si>
  <si>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</si>
  <si>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</si>
  <si>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</si>
  <si>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</si>
  <si>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</si>
  <si>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</si>
  <si>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</si>
  <si>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</si>
  <si>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</si>
  <si>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</si>
  <si>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</si>
  <si>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</si>
  <si>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</si>
  <si>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</si>
  <si>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</si>
  <si>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</si>
  <si>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</si>
  <si>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</si>
  <si>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</si>
  <si>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</si>
  <si>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</si>
  <si>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</si>
  <si>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</si>
  <si>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</si>
  <si>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</si>
  <si>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</si>
  <si>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</si>
  <si>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</si>
  <si>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</si>
  <si>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</si>
  <si>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</si>
  <si>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</si>
  <si>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</si>
  <si>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</si>
  <si>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</si>
  <si>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</si>
  <si>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</si>
  <si>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</si>
  <si>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</si>
  <si>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</si>
  <si>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</si>
  <si>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</si>
  <si>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</si>
  <si>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</si>
  <si>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</si>
  <si>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</si>
  <si>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</si>
  <si>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</si>
  <si>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</si>
  <si>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</si>
  <si>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</si>
  <si>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</si>
  <si>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</si>
  <si>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</si>
  <si>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</si>
  <si>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</si>
  <si>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</si>
  <si>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</si>
  <si>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</si>
  <si>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</si>
  <si>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</si>
  <si>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</si>
  <si>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</si>
  <si>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</si>
  <si>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</si>
  <si>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</si>
  <si>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</si>
  <si>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</si>
  <si>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</si>
  <si>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</si>
  <si>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</si>
  <si>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</si>
  <si>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</si>
  <si>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</si>
  <si>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</si>
  <si>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</si>
  <si>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</si>
  <si>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</si>
  <si>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</si>
  <si>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</si>
  <si>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</si>
  <si>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</si>
  <si>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</si>
  <si>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</si>
  <si>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</si>
  <si>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</si>
  <si>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</si>
  <si>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</si>
  <si>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</si>
  <si>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</si>
  <si>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</si>
  <si>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</si>
  <si>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</si>
  <si>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</si>
  <si>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</si>
  <si>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</si>
  <si>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</si>
  <si>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</si>
  <si>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</si>
  <si>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</si>
  <si>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</si>
  <si>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</si>
  <si>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</si>
  <si>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</si>
  <si>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</si>
  <si>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</si>
  <si>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</si>
  <si>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</si>
  <si>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</si>
  <si>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</si>
  <si>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</si>
  <si>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</si>
  <si>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</si>
  <si>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</si>
  <si>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</si>
  <si>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</si>
  <si>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</si>
  <si>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</si>
  <si>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</si>
  <si>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</si>
  <si>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</si>
  <si>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</si>
  <si>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</si>
  <si>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</si>
  <si>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</si>
  <si>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</si>
  <si>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</si>
  <si>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</si>
  <si>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</si>
  <si>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</si>
  <si>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</si>
  <si>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</si>
  <si>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</si>
  <si>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</si>
  <si>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</si>
  <si>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</si>
  <si>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</si>
  <si>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</si>
  <si>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</si>
  <si>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</si>
  <si>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</si>
  <si>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</si>
  <si>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</si>
  <si>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</si>
  <si>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</si>
  <si>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</si>
  <si>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</si>
  <si>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</si>
  <si>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</si>
  <si>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</si>
  <si>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</si>
  <si>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</si>
  <si>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</si>
  <si>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</si>
  <si>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</si>
  <si>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</si>
  <si>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</si>
  <si>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</si>
  <si>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</si>
  <si>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</si>
  <si>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</si>
  <si>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</si>
  <si>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</si>
  <si>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</si>
  <si>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</si>
  <si>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</si>
  <si>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</si>
  <si>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</si>
  <si>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</si>
  <si>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</si>
  <si>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</si>
  <si>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</si>
  <si>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</si>
  <si>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</si>
  <si>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</si>
  <si>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</si>
  <si>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</si>
  <si>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</si>
  <si>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</si>
  <si>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</si>
  <si>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</si>
  <si>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</si>
  <si>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</si>
  <si>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</si>
  <si>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</si>
  <si>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</si>
  <si>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</si>
  <si>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</si>
  <si>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</si>
  <si>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</si>
  <si>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</si>
  <si>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</si>
  <si>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</si>
  <si>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</si>
  <si>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</si>
  <si>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</si>
  <si>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</si>
  <si>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</si>
  <si>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</si>
  <si>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</si>
  <si>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</si>
  <si>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</si>
  <si>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</si>
  <si>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</si>
  <si>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</si>
  <si>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</si>
  <si>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</si>
  <si>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</si>
  <si>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</si>
  <si>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</si>
  <si>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</si>
  <si>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</si>
  <si>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</si>
  <si>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</si>
  <si>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</si>
  <si>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</si>
  <si>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</si>
  <si>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</si>
  <si>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</si>
  <si>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</si>
  <si>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</si>
  <si>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</si>
  <si>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</si>
  <si>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</si>
  <si>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</si>
  <si>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</si>
  <si>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</si>
  <si>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</si>
  <si>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</si>
  <si>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</si>
  <si>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</si>
  <si>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</si>
  <si>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</si>
  <si>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</si>
  <si>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</si>
  <si>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</si>
  <si>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</si>
  <si>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</si>
  <si>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</si>
  <si>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</si>
  <si>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</si>
  <si>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</si>
  <si>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</si>
  <si>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</si>
  <si>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</si>
  <si>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</si>
  <si>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</si>
  <si>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</si>
  <si>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</si>
  <si>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</si>
  <si>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</si>
  <si>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</si>
  <si>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</si>
  <si>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</si>
  <si>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</si>
  <si>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</si>
  <si>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</si>
  <si>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</si>
  <si>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</si>
  <si>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</si>
  <si>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</si>
  <si>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</si>
  <si>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</si>
  <si>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</si>
  <si>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</si>
  <si>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</si>
  <si>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</si>
  <si>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</si>
  <si>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</si>
  <si>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</si>
  <si>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</si>
  <si>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</si>
  <si>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</si>
  <si>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</si>
  <si>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</si>
  <si>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</si>
  <si>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</si>
  <si>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</si>
  <si>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</si>
  <si>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</si>
  <si>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</si>
  <si>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</si>
  <si>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</si>
  <si>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</si>
  <si>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</si>
  <si>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</si>
  <si>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</si>
  <si>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</si>
  <si>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</si>
  <si>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</si>
  <si>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</si>
  <si>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</si>
  <si>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</si>
  <si>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</si>
  <si>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</si>
  <si>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</si>
  <si>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</si>
  <si>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</si>
  <si>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</si>
  <si>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</si>
  <si>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</si>
  <si>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</si>
  <si>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</si>
  <si>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</si>
  <si>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</si>
  <si>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</si>
  <si>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</si>
  <si>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</si>
  <si>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</si>
  <si>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</si>
  <si>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</si>
  <si>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</si>
  <si>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</si>
  <si>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</si>
  <si>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</si>
  <si>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</si>
  <si>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</si>
  <si>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</si>
  <si>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</si>
  <si>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</si>
  <si>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</si>
  <si>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</si>
  <si>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</si>
  <si>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</si>
  <si>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</si>
  <si>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</si>
  <si>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</si>
  <si>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</si>
  <si>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</si>
  <si>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</si>
  <si>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</si>
  <si>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</si>
  <si>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</si>
  <si>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</si>
  <si>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</si>
  <si>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</si>
  <si>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</si>
  <si>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</si>
  <si>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</si>
  <si>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</si>
  <si>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</si>
  <si>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</si>
  <si>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</si>
  <si>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</si>
  <si>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</si>
  <si>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</si>
  <si>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</si>
  <si>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</si>
  <si>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</si>
  <si>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</si>
  <si>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</si>
  <si>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</si>
  <si>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</si>
  <si>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</si>
  <si>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</si>
  <si>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</si>
  <si>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</si>
  <si>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</si>
  <si>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</si>
  <si>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</si>
  <si>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</si>
  <si>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</si>
  <si>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</si>
  <si>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</si>
  <si>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</si>
  <si>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</si>
  <si>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</si>
  <si>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</si>
  <si>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</si>
  <si>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</si>
  <si>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</si>
  <si>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</si>
  <si>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</si>
  <si>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</si>
  <si>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</si>
  <si>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</si>
  <si>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</si>
  <si>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</si>
  <si>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</si>
  <si>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</si>
  <si>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</si>
  <si>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</si>
  <si>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</si>
  <si>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</si>
  <si>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</si>
  <si>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</si>
  <si>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</si>
  <si>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</si>
  <si>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</si>
  <si>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</si>
  <si>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</si>
  <si>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</si>
  <si>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</si>
  <si>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</si>
  <si>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</si>
  <si>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</si>
  <si>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</si>
  <si>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</si>
  <si>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</si>
  <si>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</si>
  <si>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</si>
  <si>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</si>
  <si>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</si>
  <si>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</si>
  <si>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</si>
  <si>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</si>
  <si>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</si>
  <si>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</si>
  <si>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</si>
  <si>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</si>
  <si>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</si>
  <si>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</si>
  <si>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</si>
  <si>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</si>
  <si>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</si>
  <si>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</si>
  <si>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</si>
  <si>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</si>
  <si>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</si>
  <si>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</si>
  <si>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</si>
  <si>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</si>
  <si>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</si>
  <si>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</si>
  <si>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</si>
  <si>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</si>
  <si>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</si>
  <si>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</si>
  <si>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</si>
  <si>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</si>
  <si>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</si>
  <si>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</si>
  <si>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</si>
  <si>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</si>
  <si>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</si>
  <si>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</si>
  <si>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</si>
  <si>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</si>
  <si>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</si>
  <si>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</si>
  <si>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</si>
  <si>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</si>
  <si>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</si>
  <si>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</si>
  <si>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</si>
  <si>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</si>
  <si>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</si>
  <si>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</si>
  <si>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</si>
  <si>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</si>
  <si>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</si>
  <si>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</si>
  <si>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</si>
  <si>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</si>
  <si>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</si>
  <si>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</si>
  <si>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</si>
  <si>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</si>
  <si>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</si>
  <si>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</si>
  <si>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</si>
  <si>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</si>
  <si>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</si>
  <si>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</si>
  <si>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</si>
  <si>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</si>
  <si>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</si>
  <si>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</si>
  <si>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</si>
  <si>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</si>
  <si>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</si>
  <si>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</si>
  <si>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</si>
  <si>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</si>
  <si>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</si>
  <si>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</si>
  <si>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</si>
  <si>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</si>
  <si>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</si>
  <si>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</si>
  <si>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</si>
  <si>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</si>
  <si>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</si>
  <si>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</si>
  <si>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</si>
  <si>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</si>
  <si>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</si>
  <si>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</si>
  <si>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</si>
  <si>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</si>
  <si>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</si>
  <si>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</si>
  <si>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</si>
  <si>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</si>
  <si>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</si>
  <si>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</si>
  <si>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</si>
  <si>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</si>
  <si>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</si>
  <si>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</si>
  <si>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</si>
  <si>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</si>
  <si>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</si>
  <si>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</si>
  <si>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</si>
  <si>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</si>
  <si>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</si>
  <si>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</si>
  <si>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</si>
  <si>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</si>
  <si>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</si>
  <si>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</si>
  <si>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</si>
  <si>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</si>
  <si>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</si>
  <si>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</si>
  <si>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</si>
  <si>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</si>
  <si>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</si>
  <si>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</si>
  <si>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</si>
  <si>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</si>
  <si>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</si>
  <si>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</si>
  <si>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</si>
  <si>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</si>
  <si>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</si>
  <si>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</si>
  <si>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</si>
  <si>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</si>
  <si>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</si>
  <si>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</si>
  <si>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</si>
  <si>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</si>
  <si>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</si>
  <si>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</si>
  <si>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</si>
  <si>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</si>
  <si>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</si>
  <si>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</si>
  <si>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</si>
  <si>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</si>
  <si>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</si>
  <si>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</si>
  <si>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</si>
  <si>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</si>
  <si>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</si>
  <si>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</si>
  <si>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</si>
  <si>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</si>
  <si>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</si>
  <si>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</si>
  <si>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</si>
  <si>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</si>
  <si>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</si>
  <si>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</si>
  <si>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</si>
  <si>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</si>
  <si>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</si>
  <si>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</si>
  <si>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</si>
  <si>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</si>
  <si>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</si>
  <si>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</si>
  <si>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</si>
  <si>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</si>
  <si>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</si>
  <si>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</si>
  <si>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</si>
  <si>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</si>
  <si>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</si>
  <si>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</si>
  <si>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</si>
  <si>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</si>
  <si>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</si>
  <si>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</si>
  <si>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</si>
  <si>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</si>
  <si>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</si>
  <si>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</si>
  <si>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</si>
  <si>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</si>
  <si>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</si>
  <si>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</si>
  <si>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</si>
  <si>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</si>
  <si>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</si>
  <si>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</si>
  <si>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</si>
  <si>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</si>
  <si>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</si>
  <si>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</si>
  <si>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</si>
  <si>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</si>
  <si>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</si>
  <si>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</si>
  <si>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</si>
  <si>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</si>
  <si>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</si>
  <si>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</si>
  <si>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</si>
  <si>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</si>
  <si>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</si>
  <si>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</si>
  <si>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</si>
  <si>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</si>
  <si>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</si>
  <si>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</si>
  <si>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</si>
  <si>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</si>
  <si>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</si>
  <si>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</si>
  <si>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</si>
  <si>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</si>
  <si>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</si>
  <si>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</si>
  <si>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</si>
  <si>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</si>
  <si>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</si>
  <si>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</si>
  <si>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</si>
  <si>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</si>
  <si>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</si>
  <si>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</si>
  <si>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</si>
  <si>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</si>
  <si>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</si>
  <si>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</si>
  <si>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</si>
  <si>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</si>
  <si>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</si>
  <si>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</si>
  <si>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</si>
  <si>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</si>
  <si>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</si>
  <si>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</si>
  <si>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</si>
  <si>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</si>
  <si>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</si>
  <si>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</si>
  <si>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</si>
  <si>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</si>
  <si>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</si>
  <si>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</si>
  <si>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</si>
  <si>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</si>
  <si>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</si>
  <si>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</si>
  <si>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</si>
  <si>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</si>
  <si>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</si>
  <si>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</si>
  <si>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</si>
  <si>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</si>
  <si>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</si>
  <si>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</si>
  <si>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</si>
  <si>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</si>
  <si>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</si>
  <si>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</si>
  <si>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</si>
  <si>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</si>
  <si>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</si>
  <si>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</si>
  <si>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</si>
  <si>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</si>
  <si>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</si>
  <si>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</si>
  <si>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</si>
  <si>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</si>
  <si>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</si>
  <si>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</si>
  <si>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</si>
  <si>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</si>
  <si>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</si>
  <si>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</si>
  <si>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</si>
  <si>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</si>
  <si>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</si>
  <si>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</si>
  <si>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</si>
  <si>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</si>
  <si>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</si>
  <si>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</si>
  <si>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</si>
  <si>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</si>
  <si>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</si>
  <si>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</si>
  <si>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</si>
  <si>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</si>
  <si>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</si>
  <si>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</si>
  <si>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</si>
  <si>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</si>
  <si>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</si>
  <si>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</si>
  <si>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</si>
  <si>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</si>
  <si>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</si>
  <si>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</si>
  <si>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</si>
  <si>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</si>
  <si>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</si>
  <si>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</si>
  <si>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</si>
  <si>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</si>
  <si>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</si>
  <si>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</si>
  <si>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</si>
  <si>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</si>
  <si>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</si>
  <si>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</si>
  <si>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</si>
  <si>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</si>
  <si>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</si>
  <si>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</si>
  <si>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</si>
  <si>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</si>
  <si>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</si>
  <si>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</si>
  <si>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</si>
  <si>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</si>
  <si>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</si>
  <si>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</si>
  <si>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</si>
  <si>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</si>
  <si>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</si>
  <si>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</si>
  <si>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</si>
  <si>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</si>
  <si>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</si>
  <si>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</si>
  <si>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</si>
  <si>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</si>
  <si>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</si>
  <si>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</si>
  <si>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</si>
  <si>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</si>
  <si>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</si>
  <si>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</si>
  <si>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</si>
  <si>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</si>
  <si>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</si>
  <si>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</si>
  <si>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</si>
  <si>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</si>
  <si>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</si>
  <si>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</si>
  <si>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</si>
  <si>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</si>
  <si>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</si>
  <si>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</si>
  <si>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</si>
  <si>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</si>
  <si>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</si>
  <si>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</si>
  <si>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</si>
  <si>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</si>
  <si>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</si>
  <si>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</si>
  <si>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</si>
  <si>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</si>
  <si>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</si>
  <si>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</si>
  <si>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</si>
  <si>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</si>
  <si>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</si>
  <si>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</si>
  <si>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</si>
  <si>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</si>
  <si>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</si>
  <si>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</si>
  <si>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</si>
  <si>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</si>
  <si>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</si>
  <si>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</si>
  <si>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</si>
  <si>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</si>
  <si>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</si>
  <si>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</si>
  <si>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</si>
  <si>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</si>
  <si>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</si>
  <si>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</si>
  <si>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</si>
  <si>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</si>
  <si>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</si>
  <si>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</si>
  <si>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</si>
  <si>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</si>
  <si>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</si>
  <si>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</si>
  <si>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</si>
  <si>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</si>
  <si>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</si>
  <si>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</si>
  <si>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</si>
  <si>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</si>
  <si>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</si>
  <si>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</si>
  <si>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</si>
  <si>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</si>
  <si>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</si>
  <si>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</si>
  <si>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</si>
  <si>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</si>
  <si>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</si>
  <si>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</si>
  <si>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</si>
  <si>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</si>
  <si>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</si>
  <si>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</si>
  <si>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</si>
  <si>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</si>
  <si>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</si>
  <si>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</si>
  <si>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</si>
  <si>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</si>
  <si>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</si>
  <si>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</si>
  <si>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</si>
  <si>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</si>
  <si>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</si>
  <si>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</si>
  <si>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</si>
  <si>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</si>
  <si>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</si>
  <si>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</si>
  <si>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</si>
  <si>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</si>
  <si>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</si>
  <si>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</si>
  <si>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</si>
  <si>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</si>
  <si>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</si>
  <si>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</si>
  <si>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</si>
  <si>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</si>
  <si>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</si>
  <si>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</si>
  <si>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</si>
  <si>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</si>
  <si>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</si>
  <si>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</si>
  <si>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</si>
  <si>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</si>
  <si>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</si>
  <si>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</si>
  <si>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</si>
  <si>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</si>
  <si>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</si>
  <si>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</si>
  <si>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</si>
  <si>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</si>
  <si>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</si>
  <si>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</si>
  <si>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</si>
  <si>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</si>
  <si>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</si>
  <si>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</si>
  <si>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</si>
  <si>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</si>
  <si>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</si>
  <si>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</si>
  <si>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</si>
  <si>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</si>
  <si>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</si>
  <si>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</si>
  <si>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</si>
  <si>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</si>
  <si>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</si>
  <si>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</si>
  <si>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</si>
  <si>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</si>
  <si>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</si>
  <si>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</si>
  <si>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</si>
  <si>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</si>
  <si>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</si>
  <si>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</si>
  <si>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</si>
  <si>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</si>
  <si>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</si>
  <si>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</si>
  <si>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</si>
  <si>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</si>
  <si>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</si>
  <si>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</si>
  <si>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</si>
  <si>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</si>
  <si>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</si>
  <si>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</si>
  <si>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</si>
  <si>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</si>
  <si>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</si>
  <si>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</si>
  <si>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</si>
  <si>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</si>
  <si>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</si>
  <si>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</si>
  <si>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</si>
  <si>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</si>
  <si>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</si>
  <si>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</si>
  <si>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</si>
  <si>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</si>
  <si>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</si>
  <si>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</si>
  <si>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</si>
  <si>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</si>
  <si>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</si>
  <si>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</si>
  <si>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</si>
  <si>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</si>
  <si>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</si>
  <si>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</si>
  <si>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</si>
  <si>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</si>
  <si>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</si>
  <si>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</si>
  <si>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</si>
  <si>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</si>
  <si>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</si>
  <si>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</si>
  <si>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</si>
  <si>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</si>
  <si>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</si>
  <si>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</si>
  <si>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</si>
  <si>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</si>
  <si>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</si>
  <si>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</si>
  <si>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</si>
  <si>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</si>
  <si>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</si>
  <si>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</si>
  <si>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</si>
  <si>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</si>
  <si>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</si>
  <si>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</si>
  <si>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</si>
  <si>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</si>
  <si>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</si>
  <si>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</si>
  <si>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</si>
  <si>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</si>
  <si>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</si>
  <si>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</si>
  <si>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</si>
  <si>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</si>
  <si>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</si>
  <si>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</si>
  <si>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</si>
  <si>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</si>
  <si>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</si>
  <si>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</si>
  <si>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</si>
  <si>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</si>
  <si>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</si>
  <si>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</si>
  <si>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</si>
  <si>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</si>
  <si>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</si>
  <si>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</si>
  <si>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</si>
  <si>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</si>
  <si>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</si>
  <si>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</si>
  <si>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</si>
  <si>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</si>
  <si>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</si>
  <si>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</si>
  <si>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</si>
  <si>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</si>
  <si>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</si>
  <si>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</si>
  <si>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</si>
  <si>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</si>
  <si>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</si>
  <si>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</si>
  <si>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</si>
  <si>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</si>
  <si>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</si>
  <si>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</si>
  <si>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</si>
  <si>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</si>
  <si>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</si>
  <si>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</si>
  <si>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</si>
  <si>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</si>
  <si>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</si>
  <si>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</si>
  <si>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</si>
  <si>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</si>
  <si>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</si>
  <si>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</si>
  <si>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</si>
  <si>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</si>
  <si>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</si>
  <si>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</si>
  <si>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</si>
  <si>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</si>
  <si>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</si>
  <si>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</si>
  <si>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</si>
  <si>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</si>
  <si>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</si>
  <si>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</si>
  <si>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</si>
  <si>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</si>
  <si>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</si>
  <si>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</si>
  <si>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</si>
  <si>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</si>
  <si>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</si>
  <si>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</si>
  <si>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</si>
  <si>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</si>
  <si>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</si>
  <si>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</si>
  <si>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</si>
  <si>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</si>
  <si>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</si>
  <si>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</si>
  <si>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</si>
  <si>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</si>
  <si>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</si>
  <si>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</si>
  <si>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</si>
  <si>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</si>
  <si>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</si>
  <si>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</si>
  <si>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</si>
  <si>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</si>
  <si>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</si>
  <si>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</si>
  <si>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</si>
  <si>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</si>
  <si>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</si>
  <si>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</si>
  <si>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</si>
  <si>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</si>
  <si>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</si>
  <si>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</si>
  <si>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</si>
  <si>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</si>
  <si>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</si>
  <si>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</si>
  <si>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</si>
  <si>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</si>
  <si>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</si>
  <si>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</si>
  <si>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</si>
  <si>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</si>
  <si>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</si>
  <si>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</si>
  <si>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</si>
  <si>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</si>
  <si>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</si>
  <si>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</si>
  <si>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</si>
  <si>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</si>
  <si>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</si>
  <si>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</si>
  <si>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</si>
  <si>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</si>
  <si>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</si>
  <si>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</si>
  <si>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</si>
  <si>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</si>
  <si>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</si>
  <si>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</si>
  <si>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</si>
  <si>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</si>
  <si>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</si>
  <si>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</si>
  <si>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</si>
  <si>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</si>
  <si>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</si>
  <si>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</si>
  <si>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</si>
  <si>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</si>
  <si>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</si>
  <si>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</si>
  <si>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</si>
  <si>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</si>
  <si>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</si>
  <si>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</si>
  <si>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</si>
  <si>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</si>
  <si>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</si>
  <si>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</si>
  <si>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</si>
  <si>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</si>
  <si>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</si>
  <si>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</si>
  <si>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</si>
  <si>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</si>
  <si>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</si>
  <si>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</si>
  <si>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</si>
  <si>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</si>
  <si>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</si>
  <si>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</si>
  <si>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</si>
  <si>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</si>
  <si>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</si>
  <si>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</si>
  <si>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</si>
  <si>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</si>
  <si>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</si>
  <si>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</si>
  <si>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</si>
  <si>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</si>
  <si>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</si>
  <si>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</si>
  <si>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</si>
  <si>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</si>
  <si>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</si>
  <si>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</si>
  <si>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</si>
  <si>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</si>
  <si>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</si>
  <si>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</si>
  <si>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</si>
  <si>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</si>
  <si>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</si>
  <si>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</si>
  <si>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</si>
  <si>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</si>
  <si>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</si>
  <si>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</si>
  <si>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</si>
  <si>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</si>
  <si>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</si>
  <si>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</si>
  <si>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</si>
  <si>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</si>
  <si>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</si>
  <si>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</si>
  <si>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</si>
  <si>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</si>
  <si>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</si>
  <si>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</si>
  <si>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</si>
  <si>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</si>
  <si>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</si>
  <si>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</si>
  <si>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</si>
  <si>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</si>
  <si>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</si>
  <si>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</si>
  <si>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</si>
  <si>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</si>
  <si>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</si>
  <si>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</si>
  <si>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</si>
  <si>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</si>
  <si>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</si>
  <si>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</si>
  <si>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</si>
  <si>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</si>
  <si>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</si>
  <si>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</si>
  <si>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</si>
  <si>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</si>
  <si>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</si>
  <si>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</si>
  <si>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</si>
  <si>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</si>
  <si>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</si>
  <si>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</si>
  <si>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</si>
  <si>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</si>
  <si>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</si>
  <si>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</si>
  <si>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</si>
  <si>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</si>
  <si>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</si>
  <si>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</si>
  <si>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</si>
  <si>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</si>
  <si>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</si>
  <si>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</si>
  <si>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</si>
  <si>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</si>
  <si>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</si>
  <si>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</si>
  <si>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</si>
  <si>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</si>
  <si>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</si>
  <si>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</si>
  <si>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</si>
  <si>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</si>
  <si>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</si>
  <si>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</si>
  <si>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</si>
  <si>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</si>
  <si>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</si>
  <si>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</si>
  <si>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</si>
  <si>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</si>
  <si>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</si>
  <si>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</si>
  <si>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</si>
  <si>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</si>
  <si>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</si>
  <si>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</si>
  <si>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</si>
  <si>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</si>
  <si>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</si>
  <si>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</si>
  <si>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</si>
  <si>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</si>
  <si>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</si>
  <si>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</si>
  <si>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</si>
  <si>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</si>
  <si>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</si>
  <si>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</si>
  <si>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</si>
  <si>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</si>
  <si>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</si>
  <si>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</si>
  <si>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</si>
  <si>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</si>
  <si>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</si>
  <si>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</si>
  <si>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</si>
  <si>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</si>
  <si>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</si>
  <si>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</si>
  <si>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</si>
  <si>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</si>
  <si>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</si>
  <si>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</si>
  <si>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</si>
  <si>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</si>
  <si>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</si>
  <si>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</si>
  <si>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</si>
  <si>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</si>
  <si>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</si>
  <si>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</si>
  <si>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</si>
  <si>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</si>
  <si>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</si>
  <si>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</si>
  <si>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</si>
  <si>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</si>
  <si>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</si>
  <si>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</si>
  <si>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</si>
  <si>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</si>
  <si>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</si>
  <si>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</si>
  <si>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</si>
  <si>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</si>
  <si>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</si>
  <si>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</si>
  <si>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</si>
  <si>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</si>
  <si>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</si>
  <si>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</si>
  <si>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</si>
  <si>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</si>
  <si>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</si>
  <si>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</si>
  <si>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</si>
  <si>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</si>
  <si>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</si>
  <si>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</si>
  <si>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</si>
  <si>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</si>
  <si>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</si>
  <si>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</si>
  <si>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</si>
  <si>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</si>
  <si>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</si>
  <si>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</si>
  <si>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</si>
  <si>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</si>
  <si>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</si>
  <si>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</si>
  <si>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</si>
  <si>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</si>
  <si>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</si>
  <si>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</si>
  <si>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</si>
  <si>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</si>
  <si>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</si>
  <si>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</si>
  <si>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</si>
  <si>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</si>
  <si>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</si>
  <si>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</si>
  <si>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</si>
  <si>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</si>
  <si>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</si>
  <si>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</si>
  <si>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</si>
  <si>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</si>
  <si>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</si>
  <si>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</si>
  <si>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</si>
  <si>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</si>
  <si>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</si>
  <si>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</si>
  <si>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</si>
  <si>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</si>
  <si>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</si>
  <si>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</si>
  <si>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</si>
  <si>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</si>
  <si>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</si>
  <si>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</si>
  <si>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</si>
  <si>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</si>
  <si>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</si>
  <si>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</si>
  <si>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</si>
  <si>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</si>
  <si>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</si>
  <si>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</si>
  <si>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</si>
  <si>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</si>
  <si>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</si>
  <si>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</si>
  <si>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</si>
  <si>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</si>
  <si>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</si>
  <si>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</si>
  <si>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</si>
  <si>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</si>
  <si>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</si>
  <si>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</si>
  <si>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</si>
  <si>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</si>
  <si>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</si>
  <si>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</si>
  <si>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</si>
  <si>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</si>
  <si>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</si>
  <si>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</si>
  <si>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</si>
  <si>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</si>
  <si>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</si>
  <si>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</si>
  <si>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</si>
  <si>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</si>
  <si>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</si>
  <si>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</si>
  <si>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</si>
  <si>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</si>
  <si>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</si>
  <si>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</si>
  <si>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</si>
  <si>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</si>
  <si>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</si>
  <si>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</si>
  <si>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</si>
  <si>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</si>
  <si>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</si>
  <si>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</si>
  <si>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</si>
  <si>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</si>
  <si>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</si>
  <si>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</si>
  <si>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</si>
  <si>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</si>
  <si>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</si>
  <si>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</si>
  <si>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</si>
  <si>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</si>
  <si>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</si>
  <si>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</si>
  <si>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</si>
  <si>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</si>
  <si>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</si>
  <si>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</si>
  <si>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</si>
  <si>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</si>
  <si>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</si>
  <si>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</si>
  <si>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</si>
  <si>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</si>
  <si>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</si>
  <si>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</si>
  <si>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</si>
  <si>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</si>
  <si>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</si>
  <si>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</si>
  <si>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</si>
  <si>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</si>
  <si>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</si>
  <si>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</si>
  <si>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</si>
  <si>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</si>
  <si>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</si>
  <si>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</si>
  <si>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</si>
  <si>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</si>
  <si>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</si>
  <si>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</si>
  <si>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</si>
  <si>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</si>
  <si>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</si>
  <si>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</si>
  <si>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</si>
  <si>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</si>
  <si>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</si>
  <si>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</si>
  <si>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</si>
  <si>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</si>
  <si>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</si>
  <si>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</si>
  <si>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</si>
  <si>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</si>
  <si>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</si>
  <si>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</si>
  <si>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</si>
  <si>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</si>
  <si>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</si>
  <si>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</si>
  <si>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</si>
  <si>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</si>
  <si>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</si>
  <si>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</si>
  <si>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</si>
  <si>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</si>
  <si>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</si>
  <si>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</si>
  <si>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</si>
  <si>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</si>
  <si>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</si>
  <si>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</si>
  <si>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</si>
  <si>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</si>
  <si>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</si>
  <si>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</si>
  <si>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</si>
  <si>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</si>
  <si>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</si>
  <si>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</si>
  <si>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</si>
  <si>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</si>
  <si>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</si>
  <si>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</si>
  <si>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</si>
  <si>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</si>
  <si>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</si>
  <si>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</si>
  <si>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</si>
  <si>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</si>
  <si>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</si>
  <si>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</si>
  <si>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</si>
  <si>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</si>
  <si>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</si>
  <si>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</si>
  <si>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</si>
  <si>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</si>
  <si>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</si>
  <si>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</si>
  <si>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</si>
  <si>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</si>
  <si>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</si>
  <si>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</si>
  <si>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</si>
  <si>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</si>
  <si>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</si>
  <si>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</si>
  <si>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</si>
  <si>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</si>
  <si>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</si>
  <si>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</si>
  <si>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</si>
  <si>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</si>
  <si>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</si>
  <si>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</si>
  <si>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</si>
  <si>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</si>
  <si>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</si>
  <si>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</si>
  <si>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</si>
  <si>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</si>
  <si>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</si>
  <si>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</si>
  <si>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</si>
  <si>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</si>
  <si>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</si>
  <si>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</si>
  <si>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</si>
  <si>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</si>
  <si>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</si>
  <si>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</si>
  <si>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</si>
  <si>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</si>
  <si>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</si>
  <si>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</si>
  <si>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</si>
  <si>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</si>
  <si>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</si>
  <si>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</si>
  <si>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</si>
  <si>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</si>
  <si>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</si>
  <si>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</si>
  <si>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</si>
  <si>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</si>
  <si>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</si>
  <si>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</si>
  <si>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</si>
  <si>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</si>
  <si>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</si>
  <si>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</si>
  <si>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</si>
  <si>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</si>
  <si>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</si>
  <si>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</si>
  <si>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</si>
  <si>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</si>
  <si>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</si>
  <si>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</si>
  <si>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</si>
  <si>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</si>
  <si>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</si>
  <si>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</si>
  <si>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</si>
  <si>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</si>
  <si>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</si>
  <si>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</si>
  <si>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</si>
  <si>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</si>
  <si>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</si>
  <si>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</si>
  <si>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</si>
  <si>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</si>
  <si>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</si>
  <si>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</si>
  <si>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</si>
  <si>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</si>
  <si>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</si>
  <si>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</si>
  <si>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</si>
  <si>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</si>
  <si>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</si>
  <si>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</si>
  <si>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</si>
  <si>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</si>
  <si>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</si>
  <si>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</si>
  <si>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</si>
  <si>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</si>
  <si>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</si>
  <si>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</si>
  <si>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</si>
  <si>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</si>
  <si>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</si>
  <si>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</si>
  <si>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</si>
  <si>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</si>
  <si>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</si>
  <si>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</si>
  <si>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</si>
  <si>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</si>
  <si>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</si>
  <si>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</si>
  <si>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</si>
  <si>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</si>
  <si>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</si>
  <si>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</si>
  <si>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</si>
  <si>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</si>
  <si>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</si>
  <si>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</si>
  <si>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</si>
  <si>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</si>
  <si>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</si>
  <si>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</si>
  <si>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</si>
  <si>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</si>
  <si>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</si>
  <si>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</si>
  <si>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</si>
  <si>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</si>
  <si>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</si>
  <si>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</si>
  <si>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</si>
  <si>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</si>
  <si>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</si>
  <si>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</si>
  <si>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</si>
  <si>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</si>
  <si>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</si>
  <si>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</si>
  <si>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</si>
  <si>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</si>
  <si>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</si>
  <si>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</si>
  <si>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</si>
  <si>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</si>
  <si>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</si>
  <si>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</si>
  <si>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</si>
  <si>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</si>
  <si>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</si>
  <si>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</si>
  <si>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</si>
  <si>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</si>
  <si>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</si>
  <si>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</si>
  <si>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</si>
  <si>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</si>
  <si>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</si>
  <si>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</si>
  <si>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</si>
  <si>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</si>
  <si>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</si>
  <si>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</si>
  <si>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</si>
  <si>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</si>
  <si>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</si>
  <si>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</si>
  <si>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</si>
  <si>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</si>
  <si>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</si>
  <si>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</si>
  <si>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</si>
  <si>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</si>
  <si>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</si>
  <si>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</si>
  <si>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</si>
  <si>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</si>
  <si>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</si>
  <si>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</si>
  <si>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</si>
  <si>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</si>
  <si>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</si>
  <si>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</si>
  <si>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</si>
  <si>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</si>
  <si>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</si>
  <si>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</si>
  <si>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</si>
  <si>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</si>
  <si>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</si>
  <si>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</si>
  <si>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</si>
  <si>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</si>
  <si>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</si>
  <si>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</si>
  <si>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</si>
  <si>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</si>
  <si>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</si>
  <si>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</si>
  <si>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</si>
  <si>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</si>
  <si>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</si>
  <si>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</si>
  <si>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</si>
  <si>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</si>
  <si>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</si>
  <si>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</si>
  <si>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</si>
  <si>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</si>
  <si>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</si>
  <si>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</si>
  <si>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</si>
  <si>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</si>
  <si>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</si>
  <si>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</si>
  <si>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</si>
  <si>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</si>
  <si>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</si>
  <si>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</si>
  <si>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</si>
  <si>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</si>
  <si>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</si>
  <si>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</si>
  <si>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</si>
  <si>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</si>
  <si>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</si>
  <si>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</si>
  <si>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</si>
  <si>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</si>
  <si>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</si>
  <si>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</si>
  <si>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</si>
  <si>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</si>
  <si>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</si>
  <si>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</si>
  <si>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</si>
  <si>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</si>
  <si>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</si>
  <si>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</si>
  <si>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</si>
  <si>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</si>
  <si>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</si>
  <si>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</si>
  <si>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</si>
  <si>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</si>
  <si>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</si>
  <si>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</si>
  <si>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</si>
  <si>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</si>
  <si>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</si>
  <si>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</si>
  <si>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</si>
  <si>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</si>
  <si>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</si>
  <si>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</si>
  <si>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</si>
  <si>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</si>
  <si>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</si>
  <si>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</si>
  <si>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</si>
  <si>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</si>
  <si>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</si>
  <si>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</si>
  <si>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</si>
  <si>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</si>
  <si>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</si>
  <si>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</si>
  <si>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</si>
  <si>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</si>
  <si>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</si>
  <si>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</si>
  <si>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</si>
  <si>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</si>
  <si>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</si>
  <si>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</si>
  <si>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</si>
  <si>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</si>
  <si>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</si>
  <si>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</si>
  <si>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</si>
  <si>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</si>
  <si>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</si>
  <si>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</si>
  <si>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</si>
  <si>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</si>
  <si>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</si>
  <si>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</si>
  <si>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</si>
  <si>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</si>
  <si>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</si>
  <si>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</si>
  <si>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</si>
  <si>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</si>
  <si>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</si>
  <si>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</si>
  <si>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</si>
  <si>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</si>
  <si>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</si>
  <si>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</si>
  <si>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</si>
  <si>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</si>
  <si>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</si>
  <si>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</si>
  <si>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</si>
  <si>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</si>
  <si>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</si>
  <si>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</si>
  <si>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</si>
  <si>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</si>
  <si>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</si>
  <si>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</si>
  <si>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</si>
  <si>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</si>
  <si>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</si>
  <si>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</si>
  <si>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</si>
  <si>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</si>
  <si>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</si>
  <si>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</si>
  <si>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</si>
  <si>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</si>
  <si>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</si>
  <si>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</si>
  <si>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</si>
  <si>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</si>
  <si>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</si>
  <si>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</si>
  <si>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</si>
  <si>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</si>
  <si>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</si>
  <si>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</si>
  <si>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</si>
  <si>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</si>
  <si>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</si>
  <si>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</si>
  <si>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</si>
  <si>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</si>
  <si>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</si>
  <si>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</si>
  <si>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</si>
  <si>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</si>
  <si>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</si>
  <si>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</si>
  <si>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</si>
  <si>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</si>
  <si>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</si>
  <si>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</si>
  <si>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</si>
  <si>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</si>
  <si>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</si>
  <si>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</si>
  <si>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</si>
  <si>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</si>
  <si>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</si>
  <si>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</si>
  <si>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</si>
  <si>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</si>
  <si>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</si>
  <si>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</si>
  <si>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</si>
  <si>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</si>
  <si>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</si>
  <si>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</si>
  <si>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</si>
  <si>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</si>
  <si>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</si>
  <si>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</si>
  <si>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</si>
  <si>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</si>
  <si>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</si>
  <si>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</si>
  <si>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</si>
  <si>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</si>
  <si>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</si>
  <si>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</si>
  <si>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</si>
  <si>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</si>
  <si>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</si>
  <si>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</si>
  <si>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</si>
  <si>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</si>
  <si>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</si>
  <si>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</si>
  <si>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</si>
  <si>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</si>
  <si>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</si>
  <si>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</si>
  <si>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</si>
  <si>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</si>
  <si>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</si>
  <si>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</si>
  <si>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</si>
  <si>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</si>
  <si>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</si>
  <si>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</si>
  <si>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</si>
  <si>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</si>
  <si>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</si>
  <si>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</si>
  <si>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</si>
  <si>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</si>
  <si>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</si>
  <si>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</si>
  <si>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</si>
  <si>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</si>
  <si>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</si>
  <si>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</si>
  <si>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</si>
  <si>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</si>
  <si>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</si>
  <si>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</si>
  <si>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</si>
  <si>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</si>
  <si>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</si>
  <si>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</si>
  <si>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</si>
  <si>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</si>
  <si>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</si>
  <si>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</si>
  <si>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</si>
  <si>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</si>
  <si>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</si>
  <si>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</si>
  <si>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</si>
  <si>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</si>
  <si>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</si>
  <si>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</si>
  <si>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</si>
  <si>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</si>
  <si>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</si>
  <si>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</si>
  <si>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</si>
  <si>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</si>
  <si>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</si>
  <si>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</si>
  <si>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</si>
  <si>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</si>
  <si>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</si>
  <si>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</si>
  <si>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</si>
  <si>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</si>
  <si>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</si>
  <si>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</si>
  <si>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</si>
  <si>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</si>
  <si>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</si>
  <si>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</si>
  <si>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</si>
  <si>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</si>
  <si>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</si>
  <si>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</si>
  <si>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</si>
  <si>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</si>
  <si>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</si>
  <si>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</si>
  <si>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</si>
  <si>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</si>
  <si>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</si>
  <si>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</si>
  <si>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</si>
  <si>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</si>
  <si>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</si>
  <si>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</si>
  <si>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</si>
  <si>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</si>
  <si>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</si>
  <si>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</si>
  <si>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</si>
  <si>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</si>
  <si>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</si>
  <si>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</si>
  <si>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</si>
  <si>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</si>
  <si>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</si>
  <si>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</si>
  <si>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</si>
  <si>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</si>
  <si>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</si>
  <si>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</si>
  <si>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</si>
  <si>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</si>
  <si>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</si>
  <si>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</si>
  <si>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</si>
  <si>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</si>
  <si>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</si>
  <si>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</si>
  <si>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</si>
  <si>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</si>
  <si>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</si>
  <si>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</si>
  <si>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</si>
  <si>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</si>
  <si>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</si>
  <si>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</si>
  <si>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</si>
  <si>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</si>
  <si>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</si>
  <si>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</si>
  <si>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</si>
  <si>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</si>
  <si>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</si>
  <si>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</si>
  <si>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</si>
  <si>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</si>
  <si>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</si>
  <si>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</si>
  <si>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</si>
  <si>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</si>
  <si>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</si>
  <si>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</si>
  <si>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</si>
  <si>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</si>
  <si>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</si>
  <si>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</si>
  <si>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</si>
  <si>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</si>
  <si>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</si>
  <si>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</si>
  <si>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</si>
  <si>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</si>
  <si>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</si>
  <si>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</si>
  <si>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</si>
  <si>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</si>
  <si>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</si>
  <si>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</si>
  <si>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</si>
  <si>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</si>
  <si>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</si>
  <si>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</si>
  <si>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</si>
  <si>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</si>
  <si>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</si>
  <si>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</si>
  <si>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</si>
  <si>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</si>
  <si>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</si>
  <si>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</si>
  <si>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</si>
  <si>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</si>
  <si>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</si>
  <si>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</si>
  <si>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</si>
  <si>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</si>
  <si>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</si>
  <si>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</si>
  <si>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</si>
  <si>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</si>
  <si>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</si>
  <si>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</si>
  <si>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</si>
  <si>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</si>
  <si>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</si>
  <si>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</si>
  <si>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</si>
  <si>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</si>
  <si>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</si>
  <si>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</si>
  <si>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</si>
  <si>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</si>
  <si>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</si>
  <si>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</si>
  <si>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</si>
  <si>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</si>
  <si>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</si>
  <si>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</si>
  <si>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</si>
  <si>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</si>
  <si>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</si>
  <si>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</si>
  <si>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</si>
  <si>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</si>
  <si>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</si>
  <si>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</si>
  <si>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</si>
  <si>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</si>
  <si>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</si>
  <si>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</si>
  <si>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</si>
  <si>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</si>
  <si>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</si>
  <si>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</si>
  <si>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</si>
  <si>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</si>
  <si>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</si>
  <si>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</si>
  <si>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</si>
  <si>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</si>
  <si>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</si>
  <si>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</si>
  <si>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</si>
  <si>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</si>
  <si>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</si>
  <si>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</si>
  <si>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</si>
  <si>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</si>
  <si>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</si>
  <si>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</si>
  <si>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</si>
  <si>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</si>
  <si>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</si>
  <si>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</si>
  <si>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</si>
  <si>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</si>
  <si>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</si>
  <si>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</si>
  <si>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</si>
  <si>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</si>
  <si>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</si>
  <si>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</si>
  <si>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</si>
  <si>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</si>
  <si>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</si>
  <si>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</si>
  <si>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</si>
  <si>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</si>
  <si>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</si>
  <si>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</si>
  <si>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</si>
  <si>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</si>
  <si>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</si>
  <si>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</si>
  <si>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</si>
  <si>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</si>
  <si>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</si>
  <si>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</si>
  <si>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</si>
  <si>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</si>
  <si>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</si>
  <si>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</si>
  <si>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</si>
  <si>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</si>
  <si>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</si>
  <si>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</si>
  <si>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</si>
  <si>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白馬　学</t>
    <rPh sb="0" eb="2">
      <t>ハクバ</t>
    </rPh>
    <rPh sb="3" eb="4">
      <t>マナブ</t>
    </rPh>
    <phoneticPr fontId="1"/>
  </si>
  <si>
    <t>代表取締役</t>
    <rPh sb="0" eb="2">
      <t>ダイヒョウ</t>
    </rPh>
    <rPh sb="2" eb="5">
      <t>トリシマリヤク</t>
    </rPh>
    <phoneticPr fontId="1"/>
  </si>
  <si>
    <t>５　営利法人</t>
  </si>
  <si>
    <t>株式会社　風花</t>
    <rPh sb="0" eb="4">
      <t>カブシキガイシャ</t>
    </rPh>
    <rPh sb="5" eb="6">
      <t>カゼ</t>
    </rPh>
    <rPh sb="6" eb="7">
      <t>ハナ</t>
    </rPh>
    <phoneticPr fontId="1"/>
  </si>
  <si>
    <t>かぶしきがいしゃ　ふうか</t>
    <phoneticPr fontId="1"/>
  </si>
  <si>
    <t>２　法人</t>
  </si>
  <si>
    <t>1450001011140</t>
    <phoneticPr fontId="1"/>
  </si>
  <si>
    <t>北海道旭川市神楽岡12条5丁目2番4号</t>
    <rPh sb="0" eb="3">
      <t>ホッカイドウ</t>
    </rPh>
    <rPh sb="3" eb="6">
      <t>アサヒカワシ</t>
    </rPh>
    <rPh sb="6" eb="8">
      <t>カグラ</t>
    </rPh>
    <rPh sb="8" eb="9">
      <t>オカ</t>
    </rPh>
    <rPh sb="11" eb="12">
      <t>ジョウ</t>
    </rPh>
    <rPh sb="13" eb="15">
      <t>チョウメ</t>
    </rPh>
    <rPh sb="16" eb="17">
      <t>バン</t>
    </rPh>
    <rPh sb="18" eb="19">
      <t>ゴウ</t>
    </rPh>
    <phoneticPr fontId="1"/>
  </si>
  <si>
    <t>0166</t>
    <phoneticPr fontId="1"/>
  </si>
  <si>
    <t>66</t>
    <phoneticPr fontId="1"/>
  </si>
  <si>
    <t>5000</t>
    <phoneticPr fontId="1"/>
  </si>
  <si>
    <t>5001</t>
    <phoneticPr fontId="1"/>
  </si>
  <si>
    <t>huuka08071129</t>
    <phoneticPr fontId="1"/>
  </si>
  <si>
    <t>tiara.ocn.ne.jp</t>
    <phoneticPr fontId="1"/>
  </si>
  <si>
    <t>住宅型有料老人ホーム　風花</t>
    <rPh sb="0" eb="3">
      <t>ジュウタクガタ</t>
    </rPh>
    <rPh sb="3" eb="5">
      <t>ユウリョウ</t>
    </rPh>
    <rPh sb="5" eb="7">
      <t>ロウジン</t>
    </rPh>
    <rPh sb="11" eb="12">
      <t>カゼ</t>
    </rPh>
    <rPh sb="12" eb="13">
      <t>ハナ</t>
    </rPh>
    <phoneticPr fontId="1"/>
  </si>
  <si>
    <t>じゅうたくがたゆうりょうろうじんほーむ　ふうか</t>
    <phoneticPr fontId="1"/>
  </si>
  <si>
    <t>①バス利用時医大行き81番のバスで神楽岡12条4丁目の停留所で下車にて徒歩1分。　　　　　　　　　②自動車の利用時乗車神楽岡駅から5分</t>
    <phoneticPr fontId="1"/>
  </si>
  <si>
    <t>神楽岡</t>
    <rPh sb="0" eb="3">
      <t>カグラオカ</t>
    </rPh>
    <phoneticPr fontId="1"/>
  </si>
  <si>
    <t>小高　幸江</t>
    <phoneticPr fontId="1"/>
  </si>
  <si>
    <t>施設長</t>
    <rPh sb="0" eb="3">
      <t>シセツチョウ</t>
    </rPh>
    <phoneticPr fontId="1"/>
  </si>
  <si>
    <t>３　住宅型</t>
  </si>
  <si>
    <t>0172905902</t>
    <phoneticPr fontId="1"/>
  </si>
  <si>
    <t>旭川市</t>
    <rPh sb="0" eb="3">
      <t>アサヒカワシ</t>
    </rPh>
    <phoneticPr fontId="1"/>
  </si>
  <si>
    <t>２　事業者が賃借する土地</t>
  </si>
  <si>
    <t>２　なし</t>
  </si>
  <si>
    <t>１　あり</t>
  </si>
  <si>
    <t>１　全室個室（縁故者個室含む）</t>
  </si>
  <si>
    <t>４　なし</t>
  </si>
  <si>
    <t>３　なし</t>
  </si>
  <si>
    <t>事務所</t>
    <rPh sb="0" eb="3">
      <t>ジムショ</t>
    </rPh>
    <phoneticPr fontId="1"/>
  </si>
  <si>
    <t>住宅型有料老人ホーム風花では、ご契約者の意思、および人格を尊重し、常に利用者の立場に立ち、有料老人ホーム内でのサービスを提供します。その介護にあたっては、関係市町村、居宅介護支援事業所、その他地域保健・医療・福祉サービスとの連携を図りながら、有料老人ホームの目標を設定し、計画的に実施します。</t>
    <phoneticPr fontId="1"/>
  </si>
  <si>
    <t>提供したサービス内容は、運営懇談会を実施し話し合いを密に行い、常にその質の評価を行い、改善を図ります。</t>
    <phoneticPr fontId="1"/>
  </si>
  <si>
    <t>○</t>
  </si>
  <si>
    <t>keiクリニック</t>
    <phoneticPr fontId="1"/>
  </si>
  <si>
    <t>内科</t>
    <phoneticPr fontId="1"/>
  </si>
  <si>
    <t>だいだい丘のクリニック</t>
    <phoneticPr fontId="1"/>
  </si>
  <si>
    <t>北海道上川郡東神楽町521番7</t>
    <phoneticPr fontId="1"/>
  </si>
  <si>
    <t>北海道旭川市4条西4丁目2番16号</t>
    <rPh sb="0" eb="3">
      <t>ホッカイドウ</t>
    </rPh>
    <phoneticPr fontId="1"/>
  </si>
  <si>
    <t>内科、精神科、整形外科、麻酔科、疼痛緩和内科</t>
    <phoneticPr fontId="1"/>
  </si>
  <si>
    <t>内科、精神科、整形外科</t>
    <phoneticPr fontId="1"/>
  </si>
  <si>
    <t>サンビレッジクリニック</t>
    <phoneticPr fontId="1"/>
  </si>
  <si>
    <t>北海道旭川市神居2条18丁目16番16号</t>
    <rPh sb="0" eb="3">
      <t>ホッカイドウ</t>
    </rPh>
    <phoneticPr fontId="1"/>
  </si>
  <si>
    <t>内科、消化器科、アレルギー科</t>
    <phoneticPr fontId="1"/>
  </si>
  <si>
    <t>フロンティアデンタルクリニック</t>
    <phoneticPr fontId="1"/>
  </si>
  <si>
    <t>旭川市4条通14丁目911番地</t>
    <phoneticPr fontId="1"/>
  </si>
  <si>
    <t>歯科往診</t>
    <rPh sb="0" eb="4">
      <t>シカオウシン</t>
    </rPh>
    <phoneticPr fontId="1"/>
  </si>
  <si>
    <t>各訪問診療医</t>
    <rPh sb="0" eb="1">
      <t>カク</t>
    </rPh>
    <rPh sb="1" eb="5">
      <t>ホウモンシンリョウ</t>
    </rPh>
    <rPh sb="5" eb="6">
      <t>イ</t>
    </rPh>
    <phoneticPr fontId="1"/>
  </si>
  <si>
    <t>1.入居者が死亡したとき                                           2.入居者が入院されその入院期間が30日を超え、退院の見込みがないとき。又は、退院後体調が安定されず入退院を繰り返したとき。</t>
    <phoneticPr fontId="1"/>
  </si>
  <si>
    <t>1.入居申し込書に虚偽の事項を記載する等の不正手段により入居したとき　                                        2.月払いの利用料その他の支払いを正当な理由なく、度々遅延するとき　                            3.禁止又は制限される行為に反した場合　           4.入居者の行動が、他の入居者又は職員の生命に危害を及ぼし、又はその危害の切迫したおそれがあり、かつ施設における通常の接遇方法等ではこれを防止することができないとき</t>
    <phoneticPr fontId="1"/>
  </si>
  <si>
    <t>２　建物賃貸借方式</t>
  </si>
  <si>
    <t>３　月払い方式</t>
  </si>
  <si>
    <t>１　減額なし</t>
  </si>
  <si>
    <t>施設が所在する自治体が発表する消費者物価指数及び人件費を勘案し運営懇談会の意見を聴いたうえで改定するものとする。</t>
    <rPh sb="0" eb="2">
      <t>シセツ</t>
    </rPh>
    <rPh sb="3" eb="5">
      <t>ショザイ</t>
    </rPh>
    <rPh sb="7" eb="8">
      <t>ジ</t>
    </rPh>
    <rPh sb="8" eb="9">
      <t>ジ</t>
    </rPh>
    <rPh sb="9" eb="10">
      <t>タイ</t>
    </rPh>
    <rPh sb="11" eb="13">
      <t>ハッピョウ</t>
    </rPh>
    <rPh sb="15" eb="18">
      <t>ショウヒシャ</t>
    </rPh>
    <rPh sb="18" eb="20">
      <t>ブッカ</t>
    </rPh>
    <rPh sb="20" eb="22">
      <t>シスウ</t>
    </rPh>
    <rPh sb="22" eb="23">
      <t>オヨ</t>
    </rPh>
    <rPh sb="24" eb="27">
      <t>ジンケンヒ</t>
    </rPh>
    <rPh sb="28" eb="30">
      <t>カンアン</t>
    </rPh>
    <rPh sb="31" eb="35">
      <t>ウンエイコンダン</t>
    </rPh>
    <rPh sb="35" eb="36">
      <t>カイ</t>
    </rPh>
    <rPh sb="37" eb="39">
      <t>イケン</t>
    </rPh>
    <rPh sb="40" eb="41">
      <t>キ</t>
    </rPh>
    <rPh sb="46" eb="48">
      <t>カイテイ</t>
    </rPh>
    <phoneticPr fontId="1"/>
  </si>
  <si>
    <t>事前に通達し同意を得る事とする。</t>
    <rPh sb="0" eb="2">
      <t>ジゼン</t>
    </rPh>
    <rPh sb="3" eb="5">
      <t>ツウタツ</t>
    </rPh>
    <rPh sb="6" eb="8">
      <t>ドウイ</t>
    </rPh>
    <rPh sb="9" eb="10">
      <t>エ</t>
    </rPh>
    <rPh sb="11" eb="12">
      <t>コト</t>
    </rPh>
    <phoneticPr fontId="1"/>
  </si>
  <si>
    <t>要介護4</t>
    <rPh sb="0" eb="3">
      <t>ヨウカイゴ</t>
    </rPh>
    <phoneticPr fontId="1"/>
  </si>
  <si>
    <t>要介護1</t>
    <rPh sb="0" eb="3">
      <t>ヨウカイゴ</t>
    </rPh>
    <phoneticPr fontId="1"/>
  </si>
  <si>
    <t>27,000円（消費税別にて負担あり）</t>
    <phoneticPr fontId="1"/>
  </si>
  <si>
    <t>42,000円（1カ月30日の場合）朝食400円　昼500円　夕500円（食費は軽減税率対象になる為8%のまま）</t>
    <phoneticPr fontId="1"/>
  </si>
  <si>
    <t>16,500円（消費税別にて負担あり）</t>
    <phoneticPr fontId="1"/>
  </si>
  <si>
    <t>12,000円（消費税別にて負担あり）</t>
    <rPh sb="6" eb="7">
      <t>エン</t>
    </rPh>
    <phoneticPr fontId="1"/>
  </si>
  <si>
    <t>北海道旭川市神楽岡12条5丁目2番4号            　　　　　　　　　　　　　　　　　　</t>
    <rPh sb="0" eb="3">
      <t>ホッカイドウ</t>
    </rPh>
    <rPh sb="3" eb="6">
      <t>アサヒカワシ</t>
    </rPh>
    <rPh sb="6" eb="8">
      <t>カグラ</t>
    </rPh>
    <rPh sb="8" eb="9">
      <t>オカ</t>
    </rPh>
    <rPh sb="11" eb="12">
      <t>ジョウ</t>
    </rPh>
    <rPh sb="13" eb="15">
      <t>チョウメ</t>
    </rPh>
    <rPh sb="16" eb="17">
      <t>バン</t>
    </rPh>
    <rPh sb="18" eb="19">
      <t>ゴウ</t>
    </rPh>
    <phoneticPr fontId="1"/>
  </si>
  <si>
    <t>住宅型有料老人ホーム　風花</t>
    <phoneticPr fontId="1"/>
  </si>
  <si>
    <t>１　自ら実施</t>
  </si>
  <si>
    <t>長期入院にて退院期間の目途が立たない。</t>
    <rPh sb="0" eb="2">
      <t>チョウキ</t>
    </rPh>
    <rPh sb="2" eb="4">
      <t>ニュウイン</t>
    </rPh>
    <rPh sb="6" eb="8">
      <t>タイイン</t>
    </rPh>
    <rPh sb="8" eb="10">
      <t>キカン</t>
    </rPh>
    <rPh sb="11" eb="13">
      <t>メド</t>
    </rPh>
    <rPh sb="14" eb="15">
      <t>タ</t>
    </rPh>
    <phoneticPr fontId="1"/>
  </si>
  <si>
    <t>・特別養護老人保健施設へ移動　　　　　　　　　　　　　　　・道外に住まれているご家族の地域の施設へ入所にて</t>
    <rPh sb="1" eb="3">
      <t>トクベツ</t>
    </rPh>
    <rPh sb="3" eb="5">
      <t>ヨウゴ</t>
    </rPh>
    <rPh sb="5" eb="7">
      <t>ロウジン</t>
    </rPh>
    <rPh sb="7" eb="11">
      <t>ホケンシセツ</t>
    </rPh>
    <rPh sb="12" eb="14">
      <t>イドウ</t>
    </rPh>
    <rPh sb="30" eb="32">
      <t>ドウガイ</t>
    </rPh>
    <rPh sb="33" eb="34">
      <t>ス</t>
    </rPh>
    <rPh sb="40" eb="42">
      <t>カゾク</t>
    </rPh>
    <rPh sb="43" eb="45">
      <t>チイキ</t>
    </rPh>
    <rPh sb="46" eb="48">
      <t>シセツ</t>
    </rPh>
    <rPh sb="49" eb="51">
      <t>ニュウショ</t>
    </rPh>
    <phoneticPr fontId="1"/>
  </si>
  <si>
    <t>株式会社　風花</t>
    <rPh sb="0" eb="4">
      <t>カブシキカイシャ</t>
    </rPh>
    <rPh sb="5" eb="6">
      <t>カゼ</t>
    </rPh>
    <rPh sb="6" eb="7">
      <t>ハナ</t>
    </rPh>
    <phoneticPr fontId="1"/>
  </si>
  <si>
    <t>なし</t>
    <phoneticPr fontId="1"/>
  </si>
  <si>
    <t>旭川市福祉保健部介護高齢課</t>
    <rPh sb="0" eb="3">
      <t>アサヒカワシ</t>
    </rPh>
    <rPh sb="3" eb="5">
      <t>フクシ</t>
    </rPh>
    <rPh sb="5" eb="8">
      <t>ホケンブ</t>
    </rPh>
    <rPh sb="8" eb="10">
      <t>カイゴ</t>
    </rPh>
    <rPh sb="10" eb="12">
      <t>コウレイ</t>
    </rPh>
    <rPh sb="12" eb="13">
      <t>カ</t>
    </rPh>
    <phoneticPr fontId="1"/>
  </si>
  <si>
    <t>26</t>
    <phoneticPr fontId="1"/>
  </si>
  <si>
    <t>1111</t>
    <phoneticPr fontId="1"/>
  </si>
  <si>
    <t>土・日・祝</t>
    <rPh sb="0" eb="1">
      <t>ド</t>
    </rPh>
    <rPh sb="2" eb="3">
      <t>ニチ</t>
    </rPh>
    <rPh sb="4" eb="5">
      <t>シュク</t>
    </rPh>
    <phoneticPr fontId="1"/>
  </si>
  <si>
    <t>１　入居希望者に公開</t>
  </si>
  <si>
    <t>北海道旭川市神楽岡12条5丁目2番4号</t>
    <rPh sb="0" eb="3">
      <t>ホッカイドウ</t>
    </rPh>
    <rPh sb="3" eb="6">
      <t>アサヒカワシ</t>
    </rPh>
    <rPh sb="6" eb="9">
      <t>カグラオカ</t>
    </rPh>
    <rPh sb="11" eb="12">
      <t>ジョウ</t>
    </rPh>
    <rPh sb="13" eb="15">
      <t>チョウメ</t>
    </rPh>
    <rPh sb="16" eb="17">
      <t>バン</t>
    </rPh>
    <rPh sb="18" eb="19">
      <t>ゴウ</t>
    </rPh>
    <phoneticPr fontId="1"/>
  </si>
  <si>
    <t>訪問介護事業所　風花</t>
    <rPh sb="0" eb="7">
      <t>ホウモンカイゴジギョウショ</t>
    </rPh>
    <rPh sb="8" eb="9">
      <t>カゼ</t>
    </rPh>
    <rPh sb="9" eb="10">
      <t>ハナ</t>
    </rPh>
    <phoneticPr fontId="1"/>
  </si>
  <si>
    <t>・業務災害補償保険</t>
    <phoneticPr fontId="1"/>
  </si>
  <si>
    <t>・賠償責任保険　　　　　　　　　　　　　　　　　　　　　　　　　・火災保険</t>
    <rPh sb="1" eb="3">
      <t>バイショウ</t>
    </rPh>
    <rPh sb="3" eb="5">
      <t>セキニン</t>
    </rPh>
    <rPh sb="5" eb="7">
      <t>ホケン</t>
    </rPh>
    <rPh sb="33" eb="35">
      <t>カサイ</t>
    </rPh>
    <rPh sb="35" eb="37">
      <t>ホケン</t>
    </rPh>
    <phoneticPr fontId="1"/>
  </si>
  <si>
    <t>冬季暖房費　9,000円＜9月～5月＞（消費税別にて負担あり）その年の気候状況に応じて9月～5月以外にも暖房を使用する場合又は施設にて使用を必要と判断した場合は暖房費9,000円または半月分の4,500円を請求するものとする。自由契約につきましては、30分利用時につき550円（消費税込）・通院介助のみ早朝午前6時～午前8時・午後６時～午後10時の時間　帯は25％増し、深夜午後10時～翌朝午前6時の時間帯は50％増しとなる。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</si>
</sst>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topLeftCell="A401" zoomScaleNormal="100" zoomScaleSheetLayoutView="19" zoomScalePageLayoutView="64" workbookViewId="0">
      <selection activeCell="G405" sqref="G405:P40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26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2532</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8322</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2016</v>
      </c>
      <c r="G26" s="166"/>
      <c r="H26" s="35" t="s">
        <v>466</v>
      </c>
      <c r="I26" s="166">
        <v>7</v>
      </c>
      <c r="J26" s="166"/>
      <c r="K26" s="35" t="s">
        <v>467</v>
      </c>
      <c r="L26" s="166">
        <v>25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8322</v>
      </c>
      <c r="J33" s="104"/>
      <c r="K33" s="104"/>
      <c r="L33" s="104"/>
      <c r="M33" s="104"/>
      <c r="N33" s="104"/>
      <c r="O33" s="104"/>
      <c r="P33" s="171"/>
      <c r="S33" s="15" t="str">
        <f>IF(OR(G33="",I33=""),"未記入","")</f>
        <v/>
      </c>
    </row>
    <row r="34" spans="2:20" ht="58.5" customHeight="1">
      <c r="B34" s="131"/>
      <c r="C34" s="118"/>
      <c r="D34" s="118"/>
      <c r="E34" s="119"/>
      <c r="F34" s="91" t="s">
        <v>2587</v>
      </c>
      <c r="G34" s="91"/>
      <c r="H34" s="91"/>
      <c r="I34" s="91"/>
      <c r="J34" s="91"/>
      <c r="K34" s="91"/>
      <c r="L34" s="91"/>
      <c r="M34" s="91"/>
      <c r="N34" s="91"/>
      <c r="O34" s="87"/>
      <c r="P34" s="172"/>
      <c r="S34" s="15" t="str">
        <f>IF(F34="","未記入","")</f>
        <v/>
      </c>
    </row>
    <row r="35" spans="2:20" ht="58.5" customHeight="1">
      <c r="B35" s="173" t="s">
        <v>551</v>
      </c>
      <c r="C35" s="79"/>
      <c r="D35" s="79"/>
      <c r="E35" s="80"/>
      <c r="F35" s="91" t="s">
        <v>2588</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2543</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2545</v>
      </c>
      <c r="K48" s="81"/>
      <c r="L48" s="81"/>
      <c r="M48" s="81"/>
      <c r="N48" s="81"/>
      <c r="O48" s="82"/>
      <c r="P48" s="83"/>
    </row>
    <row r="49" spans="1:20" ht="20.100000000000001" customHeight="1">
      <c r="B49" s="152"/>
      <c r="C49" s="90"/>
      <c r="D49" s="90"/>
      <c r="E49" s="90"/>
      <c r="F49" s="90" t="s">
        <v>18</v>
      </c>
      <c r="G49" s="90"/>
      <c r="H49" s="90"/>
      <c r="I49" s="90"/>
      <c r="J49" s="81" t="s">
        <v>2546</v>
      </c>
      <c r="K49" s="81"/>
      <c r="L49" s="81"/>
      <c r="M49" s="81"/>
      <c r="N49" s="81"/>
      <c r="O49" s="82"/>
      <c r="P49" s="83"/>
    </row>
    <row r="50" spans="1:20" ht="20.100000000000001" customHeight="1">
      <c r="B50" s="194" t="s">
        <v>28</v>
      </c>
      <c r="C50" s="195"/>
      <c r="D50" s="195"/>
      <c r="E50" s="195"/>
      <c r="F50" s="195"/>
      <c r="G50" s="195"/>
      <c r="H50" s="195"/>
      <c r="I50" s="195"/>
      <c r="J50" s="165">
        <v>2011</v>
      </c>
      <c r="K50" s="166"/>
      <c r="L50" s="35" t="s">
        <v>466</v>
      </c>
      <c r="M50" s="61">
        <v>3</v>
      </c>
      <c r="N50" s="35" t="s">
        <v>467</v>
      </c>
      <c r="O50" s="61">
        <v>11</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11</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2548</v>
      </c>
      <c r="K55" s="229"/>
      <c r="L55" s="229"/>
      <c r="M55" s="229"/>
      <c r="N55" s="229"/>
      <c r="O55" s="229"/>
      <c r="P55" s="230"/>
    </row>
    <row r="56" spans="1:20" ht="20.100000000000001" customHeight="1">
      <c r="B56" s="222"/>
      <c r="C56" s="223"/>
      <c r="D56" s="224"/>
      <c r="E56" s="90" t="s">
        <v>33</v>
      </c>
      <c r="F56" s="90"/>
      <c r="G56" s="90"/>
      <c r="H56" s="90"/>
      <c r="I56" s="90"/>
      <c r="J56" s="82" t="s">
        <v>2549</v>
      </c>
      <c r="K56" s="98"/>
      <c r="L56" s="98"/>
      <c r="M56" s="98"/>
      <c r="N56" s="98"/>
      <c r="O56" s="98"/>
      <c r="P56" s="99"/>
    </row>
    <row r="57" spans="1:20" ht="20.100000000000001" customHeight="1">
      <c r="B57" s="222"/>
      <c r="C57" s="223"/>
      <c r="D57" s="224"/>
      <c r="E57" s="90" t="s">
        <v>34</v>
      </c>
      <c r="F57" s="90"/>
      <c r="G57" s="90"/>
      <c r="H57" s="90"/>
      <c r="I57" s="90"/>
      <c r="J57" s="165">
        <v>2014</v>
      </c>
      <c r="K57" s="166"/>
      <c r="L57" s="35" t="s">
        <v>466</v>
      </c>
      <c r="M57" s="61">
        <v>11</v>
      </c>
      <c r="N57" s="35" t="s">
        <v>467</v>
      </c>
      <c r="O57" s="61">
        <v>1</v>
      </c>
      <c r="P57" s="37" t="s">
        <v>468</v>
      </c>
    </row>
    <row r="58" spans="1:20" ht="20.100000000000001" customHeight="1" thickBot="1">
      <c r="B58" s="225"/>
      <c r="C58" s="226"/>
      <c r="D58" s="227"/>
      <c r="E58" s="182" t="s">
        <v>35</v>
      </c>
      <c r="F58" s="182"/>
      <c r="G58" s="182"/>
      <c r="H58" s="182"/>
      <c r="I58" s="182"/>
      <c r="J58" s="198">
        <v>2026</v>
      </c>
      <c r="K58" s="199"/>
      <c r="L58" s="36" t="s">
        <v>466</v>
      </c>
      <c r="M58" s="62">
        <v>10</v>
      </c>
      <c r="N58" s="36" t="s">
        <v>467</v>
      </c>
      <c r="O58" s="62">
        <v>31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1240.98</v>
      </c>
      <c r="H61" s="147"/>
      <c r="I61" s="147"/>
      <c r="J61" s="147"/>
      <c r="K61" s="215"/>
      <c r="L61" s="214" t="s">
        <v>497</v>
      </c>
      <c r="M61" s="202"/>
      <c r="N61" s="202"/>
      <c r="O61" s="202"/>
      <c r="P61" s="216"/>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2551</v>
      </c>
      <c r="L65" s="98"/>
      <c r="M65" s="98"/>
      <c r="N65" s="98"/>
      <c r="O65" s="98"/>
      <c r="P65" s="99"/>
    </row>
    <row r="66" spans="2:16" ht="20.100000000000001" customHeight="1">
      <c r="B66" s="152"/>
      <c r="C66" s="90"/>
      <c r="D66" s="205"/>
      <c r="E66" s="136"/>
      <c r="F66" s="137"/>
      <c r="G66" s="217"/>
      <c r="H66" s="75" t="s">
        <v>421</v>
      </c>
      <c r="I66" s="76"/>
      <c r="J66" s="116"/>
      <c r="K66" s="82" t="s">
        <v>2551</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2552</v>
      </c>
      <c r="L71" s="98"/>
      <c r="M71" s="98"/>
      <c r="N71" s="98"/>
      <c r="O71" s="98"/>
      <c r="P71" s="99"/>
    </row>
    <row r="72" spans="2:16" ht="20.100000000000001" customHeight="1">
      <c r="B72" s="434" t="s">
        <v>2356</v>
      </c>
      <c r="C72" s="435"/>
      <c r="D72" s="75" t="s">
        <v>40</v>
      </c>
      <c r="E72" s="76"/>
      <c r="F72" s="116"/>
      <c r="G72" s="132" t="s">
        <v>41</v>
      </c>
      <c r="H72" s="133"/>
      <c r="I72" s="133"/>
      <c r="J72" s="231"/>
      <c r="K72" s="82">
        <v>542</v>
      </c>
      <c r="L72" s="98"/>
      <c r="M72" s="98"/>
      <c r="N72" s="140" t="s">
        <v>472</v>
      </c>
      <c r="O72" s="140"/>
      <c r="P72" s="200"/>
    </row>
    <row r="73" spans="2:16" ht="20.100000000000001" customHeight="1">
      <c r="B73" s="436"/>
      <c r="C73" s="437"/>
      <c r="D73" s="117"/>
      <c r="E73" s="118"/>
      <c r="F73" s="119"/>
      <c r="G73" s="195" t="s">
        <v>42</v>
      </c>
      <c r="H73" s="195"/>
      <c r="I73" s="195"/>
      <c r="J73" s="195"/>
      <c r="K73" s="82">
        <v>543.83000000000004</v>
      </c>
      <c r="L73" s="98"/>
      <c r="M73" s="98"/>
      <c r="N73" s="140" t="s">
        <v>472</v>
      </c>
      <c r="O73" s="140"/>
      <c r="P73" s="200"/>
    </row>
    <row r="74" spans="2:16" ht="20.100000000000001" customHeight="1">
      <c r="B74" s="436"/>
      <c r="C74" s="437"/>
      <c r="D74" s="90" t="s">
        <v>43</v>
      </c>
      <c r="E74" s="90"/>
      <c r="F74" s="90"/>
      <c r="G74" s="81"/>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t="s">
        <v>2384</v>
      </c>
      <c r="L82" s="98"/>
      <c r="M82" s="98"/>
      <c r="N82" s="98"/>
      <c r="O82" s="98"/>
      <c r="P82" s="99"/>
    </row>
    <row r="83" spans="2:19" ht="20.100000000000001" customHeight="1">
      <c r="B83" s="436"/>
      <c r="C83" s="437"/>
      <c r="D83" s="90"/>
      <c r="E83" s="90"/>
      <c r="F83" s="90"/>
      <c r="G83" s="217"/>
      <c r="H83" s="140" t="s">
        <v>420</v>
      </c>
      <c r="I83" s="140"/>
      <c r="J83" s="141"/>
      <c r="K83" s="82" t="s">
        <v>2551</v>
      </c>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v>2014</v>
      </c>
      <c r="L86" s="39" t="s">
        <v>466</v>
      </c>
      <c r="M86" s="61">
        <v>2</v>
      </c>
      <c r="N86" s="39" t="s">
        <v>467</v>
      </c>
      <c r="O86" s="61">
        <v>1</v>
      </c>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v>2026</v>
      </c>
      <c r="L88" s="39" t="s">
        <v>466</v>
      </c>
      <c r="M88" s="61">
        <v>1</v>
      </c>
      <c r="N88" s="39" t="s">
        <v>467</v>
      </c>
      <c r="O88" s="61">
        <v>31</v>
      </c>
      <c r="P88" s="40" t="s">
        <v>468</v>
      </c>
    </row>
    <row r="89" spans="2:19" ht="20.100000000000001" customHeight="1">
      <c r="B89" s="438"/>
      <c r="C89" s="439"/>
      <c r="D89" s="90"/>
      <c r="E89" s="90"/>
      <c r="F89" s="90"/>
      <c r="G89" s="218"/>
      <c r="H89" s="140" t="s">
        <v>422</v>
      </c>
      <c r="I89" s="140"/>
      <c r="J89" s="141"/>
      <c r="K89" s="82" t="s">
        <v>2552</v>
      </c>
      <c r="L89" s="98"/>
      <c r="M89" s="98"/>
      <c r="N89" s="98"/>
      <c r="O89" s="98"/>
      <c r="P89" s="99"/>
    </row>
    <row r="90" spans="2:19" ht="20.100000000000001" customHeight="1">
      <c r="B90" s="152" t="s">
        <v>45</v>
      </c>
      <c r="C90" s="90"/>
      <c r="D90" s="237"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6.2</v>
      </c>
      <c r="K95" s="50" t="s">
        <v>472</v>
      </c>
      <c r="L95" s="82">
        <v>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7.2</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20.04</v>
      </c>
      <c r="K97" s="50" t="s">
        <v>472</v>
      </c>
      <c r="L97" s="82">
        <v>1</v>
      </c>
      <c r="M97" s="159"/>
      <c r="N97" s="149" t="s">
        <v>2397</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t="s">
        <v>2551</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2555</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2555</v>
      </c>
      <c r="H125" s="81"/>
      <c r="I125" s="81"/>
      <c r="J125" s="81"/>
      <c r="K125" s="81"/>
      <c r="L125" s="81"/>
      <c r="M125" s="81"/>
      <c r="N125" s="81"/>
      <c r="O125" s="82"/>
      <c r="P125" s="83"/>
    </row>
    <row r="126" spans="2:16" ht="39.75" customHeight="1">
      <c r="B126" s="222"/>
      <c r="C126" s="224"/>
      <c r="D126" s="75" t="s">
        <v>433</v>
      </c>
      <c r="E126" s="76"/>
      <c r="F126" s="116"/>
      <c r="G126" s="91" t="s">
        <v>2556</v>
      </c>
      <c r="H126" s="92"/>
      <c r="I126" s="92"/>
      <c r="J126" s="92"/>
      <c r="K126" s="92"/>
      <c r="L126" s="92"/>
      <c r="M126" s="92"/>
      <c r="N126" s="92"/>
      <c r="O126" s="93"/>
      <c r="P126" s="94"/>
    </row>
    <row r="127" spans="2:16" ht="20.100000000000001" customHeight="1">
      <c r="B127" s="222"/>
      <c r="C127" s="224"/>
      <c r="D127" s="117"/>
      <c r="E127" s="118"/>
      <c r="F127" s="119"/>
      <c r="G127" s="81" t="s">
        <v>2552</v>
      </c>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2589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2589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2589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2589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2589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2589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2559</v>
      </c>
      <c r="G196" s="202" t="s">
        <v>456</v>
      </c>
      <c r="H196" s="202"/>
      <c r="I196" s="202"/>
      <c r="J196" s="202"/>
      <c r="K196" s="202"/>
      <c r="L196" s="202"/>
      <c r="M196" s="202"/>
      <c r="N196" s="202"/>
      <c r="O196" s="202"/>
      <c r="P196" s="216"/>
    </row>
    <row r="197" spans="1:20" ht="20.100000000000001" customHeight="1">
      <c r="B197" s="152"/>
      <c r="C197" s="90"/>
      <c r="D197" s="90"/>
      <c r="E197" s="90"/>
      <c r="F197" s="14" t="s">
        <v>2559</v>
      </c>
      <c r="G197" s="140" t="s">
        <v>457</v>
      </c>
      <c r="H197" s="140"/>
      <c r="I197" s="140"/>
      <c r="J197" s="140"/>
      <c r="K197" s="140"/>
      <c r="L197" s="140"/>
      <c r="M197" s="140"/>
      <c r="N197" s="140"/>
      <c r="O197" s="140"/>
      <c r="P197" s="200"/>
    </row>
    <row r="198" spans="1:20" ht="20.100000000000001" customHeight="1">
      <c r="B198" s="152"/>
      <c r="C198" s="90"/>
      <c r="D198" s="90"/>
      <c r="E198" s="90"/>
      <c r="F198" s="14" t="s">
        <v>2559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2560</v>
      </c>
      <c r="J200" s="92"/>
      <c r="K200" s="92"/>
      <c r="L200" s="92"/>
      <c r="M200" s="92"/>
      <c r="N200" s="92"/>
      <c r="O200" s="93"/>
      <c r="P200" s="94"/>
    </row>
    <row r="201" spans="1:20" ht="39.950000000000003" customHeight="1">
      <c r="B201" s="293"/>
      <c r="C201" s="294"/>
      <c r="D201" s="106"/>
      <c r="E201" s="107"/>
      <c r="F201" s="90" t="s">
        <v>103</v>
      </c>
      <c r="G201" s="90"/>
      <c r="H201" s="90"/>
      <c r="I201" s="91" t="s">
        <v>2564</v>
      </c>
      <c r="J201" s="92"/>
      <c r="K201" s="92"/>
      <c r="L201" s="92"/>
      <c r="M201" s="92"/>
      <c r="N201" s="92"/>
      <c r="O201" s="93"/>
      <c r="P201" s="94"/>
    </row>
    <row r="202" spans="1:20" ht="79.5" customHeight="1">
      <c r="B202" s="293"/>
      <c r="C202" s="294"/>
      <c r="D202" s="106"/>
      <c r="E202" s="107"/>
      <c r="F202" s="90" t="s">
        <v>104</v>
      </c>
      <c r="G202" s="90"/>
      <c r="H202" s="90"/>
      <c r="I202" s="91" t="s">
        <v>2561</v>
      </c>
      <c r="J202" s="92"/>
      <c r="K202" s="92"/>
      <c r="L202" s="92"/>
      <c r="M202" s="92"/>
      <c r="N202" s="92"/>
      <c r="O202" s="93"/>
      <c r="P202" s="94"/>
    </row>
    <row r="203" spans="1:20" ht="79.5" customHeight="1">
      <c r="B203" s="293"/>
      <c r="C203" s="294"/>
      <c r="D203" s="106"/>
      <c r="E203" s="107"/>
      <c r="F203" s="90" t="s">
        <v>414</v>
      </c>
      <c r="G203" s="90"/>
      <c r="H203" s="90"/>
      <c r="I203" s="91" t="s">
        <v>2561</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2552</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2552</v>
      </c>
      <c r="N205" s="98"/>
      <c r="O205" s="98"/>
      <c r="P205" s="99"/>
      <c r="T205" s="69"/>
    </row>
    <row r="206" spans="1:20" ht="39.950000000000003" customHeight="1">
      <c r="B206" s="293"/>
      <c r="C206" s="294"/>
      <c r="D206" s="104">
        <v>2</v>
      </c>
      <c r="E206" s="105"/>
      <c r="F206" s="90" t="s">
        <v>5</v>
      </c>
      <c r="G206" s="90"/>
      <c r="H206" s="90"/>
      <c r="I206" s="87" t="s">
        <v>2562</v>
      </c>
      <c r="J206" s="88"/>
      <c r="K206" s="88"/>
      <c r="L206" s="88"/>
      <c r="M206" s="88"/>
      <c r="N206" s="88"/>
      <c r="O206" s="88"/>
      <c r="P206" s="89"/>
    </row>
    <row r="207" spans="1:20" ht="39.950000000000003" customHeight="1">
      <c r="B207" s="293"/>
      <c r="C207" s="294"/>
      <c r="D207" s="106"/>
      <c r="E207" s="107"/>
      <c r="F207" s="90" t="s">
        <v>103</v>
      </c>
      <c r="G207" s="90"/>
      <c r="H207" s="90"/>
      <c r="I207" s="91" t="s">
        <v>2563</v>
      </c>
      <c r="J207" s="92"/>
      <c r="K207" s="92"/>
      <c r="L207" s="92"/>
      <c r="M207" s="92"/>
      <c r="N207" s="92"/>
      <c r="O207" s="93"/>
      <c r="P207" s="94"/>
    </row>
    <row r="208" spans="1:20" ht="79.5" customHeight="1">
      <c r="B208" s="293"/>
      <c r="C208" s="294"/>
      <c r="D208" s="106"/>
      <c r="E208" s="107"/>
      <c r="F208" s="90" t="s">
        <v>104</v>
      </c>
      <c r="G208" s="90"/>
      <c r="H208" s="90"/>
      <c r="I208" s="91" t="s">
        <v>2565</v>
      </c>
      <c r="J208" s="92"/>
      <c r="K208" s="92"/>
      <c r="L208" s="92"/>
      <c r="M208" s="92"/>
      <c r="N208" s="92"/>
      <c r="O208" s="93"/>
      <c r="P208" s="94"/>
    </row>
    <row r="209" spans="1:20" ht="79.5" customHeight="1">
      <c r="B209" s="293"/>
      <c r="C209" s="294"/>
      <c r="D209" s="106"/>
      <c r="E209" s="107"/>
      <c r="F209" s="90" t="s">
        <v>414</v>
      </c>
      <c r="G209" s="90"/>
      <c r="H209" s="90"/>
      <c r="I209" s="91" t="s">
        <v>2566</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2552</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2552</v>
      </c>
      <c r="N211" s="98"/>
      <c r="O211" s="98"/>
      <c r="P211" s="99"/>
      <c r="T211" s="69"/>
    </row>
    <row r="212" spans="1:20" ht="39.950000000000003" customHeight="1">
      <c r="B212" s="293"/>
      <c r="C212" s="294"/>
      <c r="D212" s="104">
        <v>3</v>
      </c>
      <c r="E212" s="105"/>
      <c r="F212" s="90" t="s">
        <v>5</v>
      </c>
      <c r="G212" s="90"/>
      <c r="H212" s="90"/>
      <c r="I212" s="87" t="s">
        <v>2567</v>
      </c>
      <c r="J212" s="88"/>
      <c r="K212" s="88"/>
      <c r="L212" s="88"/>
      <c r="M212" s="88"/>
      <c r="N212" s="88"/>
      <c r="O212" s="88"/>
      <c r="P212" s="89"/>
    </row>
    <row r="213" spans="1:20" ht="39.950000000000003" customHeight="1">
      <c r="B213" s="293"/>
      <c r="C213" s="294"/>
      <c r="D213" s="106"/>
      <c r="E213" s="107"/>
      <c r="F213" s="90" t="s">
        <v>103</v>
      </c>
      <c r="G213" s="90"/>
      <c r="H213" s="90"/>
      <c r="I213" s="91" t="s">
        <v>2568</v>
      </c>
      <c r="J213" s="92"/>
      <c r="K213" s="92"/>
      <c r="L213" s="92"/>
      <c r="M213" s="92"/>
      <c r="N213" s="92"/>
      <c r="O213" s="93"/>
      <c r="P213" s="94"/>
    </row>
    <row r="214" spans="1:20" ht="79.5" customHeight="1">
      <c r="B214" s="293"/>
      <c r="C214" s="294"/>
      <c r="D214" s="106"/>
      <c r="E214" s="107"/>
      <c r="F214" s="90" t="s">
        <v>104</v>
      </c>
      <c r="G214" s="90"/>
      <c r="H214" s="90"/>
      <c r="I214" s="91" t="s">
        <v>2569</v>
      </c>
      <c r="J214" s="92"/>
      <c r="K214" s="92"/>
      <c r="L214" s="92"/>
      <c r="M214" s="92"/>
      <c r="N214" s="92"/>
      <c r="O214" s="93"/>
      <c r="P214" s="94"/>
    </row>
    <row r="215" spans="1:20" ht="79.5" customHeight="1">
      <c r="B215" s="293"/>
      <c r="C215" s="294"/>
      <c r="D215" s="106"/>
      <c r="E215" s="107"/>
      <c r="F215" s="90" t="s">
        <v>414</v>
      </c>
      <c r="G215" s="90"/>
      <c r="H215" s="90"/>
      <c r="I215" s="91" t="s">
        <v>2561</v>
      </c>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2552</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2552</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t="s">
        <v>2552</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t="s">
        <v>2573</v>
      </c>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未記入</v>
      </c>
      <c r="T233" s="69"/>
    </row>
    <row r="234" spans="1:20" ht="39.950000000000003" customHeight="1">
      <c r="B234" s="291" t="s">
        <v>102</v>
      </c>
      <c r="C234" s="292"/>
      <c r="D234" s="287">
        <v>1</v>
      </c>
      <c r="E234" s="105"/>
      <c r="F234" s="90" t="s">
        <v>5</v>
      </c>
      <c r="G234" s="90"/>
      <c r="H234" s="90"/>
      <c r="I234" s="91" t="s">
        <v>2570</v>
      </c>
      <c r="J234" s="92"/>
      <c r="K234" s="92"/>
      <c r="L234" s="92"/>
      <c r="M234" s="92"/>
      <c r="N234" s="92"/>
      <c r="O234" s="93"/>
      <c r="P234" s="94"/>
    </row>
    <row r="235" spans="1:20" ht="39.950000000000003" customHeight="1">
      <c r="B235" s="293"/>
      <c r="C235" s="294"/>
      <c r="D235" s="288"/>
      <c r="E235" s="107"/>
      <c r="F235" s="90" t="s">
        <v>103</v>
      </c>
      <c r="G235" s="90"/>
      <c r="H235" s="90"/>
      <c r="I235" s="91" t="s">
        <v>2571</v>
      </c>
      <c r="J235" s="92"/>
      <c r="K235" s="92"/>
      <c r="L235" s="92"/>
      <c r="M235" s="92"/>
      <c r="N235" s="92"/>
      <c r="O235" s="93"/>
      <c r="P235" s="94"/>
    </row>
    <row r="236" spans="1:20" ht="39.950000000000003" customHeight="1">
      <c r="B236" s="293"/>
      <c r="C236" s="294"/>
      <c r="D236" s="288"/>
      <c r="E236" s="107"/>
      <c r="F236" s="193" t="s">
        <v>105</v>
      </c>
      <c r="G236" s="193"/>
      <c r="H236" s="193"/>
      <c r="I236" s="91" t="s">
        <v>2572</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2574</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2575</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21</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0.9</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9</v>
      </c>
      <c r="F284" s="244"/>
      <c r="G284" s="244"/>
      <c r="H284" s="82">
        <v>5</v>
      </c>
      <c r="I284" s="98"/>
      <c r="J284" s="159"/>
      <c r="K284" s="81">
        <v>4</v>
      </c>
      <c r="L284" s="81"/>
      <c r="M284" s="81"/>
      <c r="N284" s="81">
        <v>1.2</v>
      </c>
      <c r="O284" s="82"/>
      <c r="P284" s="83"/>
    </row>
    <row r="285" spans="1:20" ht="20.100000000000001" customHeight="1">
      <c r="B285" s="45"/>
      <c r="C285" s="90" t="s">
        <v>139</v>
      </c>
      <c r="D285" s="90"/>
      <c r="E285" s="244">
        <f>IF(OR($H$285&lt;&gt;"",$K$285&lt;&gt;""),SUM($H$285,$K$285),"")</f>
        <v>3</v>
      </c>
      <c r="F285" s="244"/>
      <c r="G285" s="244"/>
      <c r="H285" s="82"/>
      <c r="I285" s="98"/>
      <c r="J285" s="159"/>
      <c r="K285" s="81">
        <v>3</v>
      </c>
      <c r="L285" s="81"/>
      <c r="M285" s="81"/>
      <c r="N285" s="81">
        <v>0.2</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4</v>
      </c>
      <c r="F289" s="244"/>
      <c r="G289" s="244"/>
      <c r="H289" s="82">
        <v>1</v>
      </c>
      <c r="I289" s="98"/>
      <c r="J289" s="159"/>
      <c r="K289" s="81">
        <v>3</v>
      </c>
      <c r="L289" s="81"/>
      <c r="M289" s="81"/>
      <c r="N289" s="81">
        <v>1.6</v>
      </c>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3</v>
      </c>
      <c r="K302" s="81"/>
      <c r="L302" s="81"/>
      <c r="M302" s="81">
        <v>3</v>
      </c>
      <c r="N302" s="81"/>
      <c r="O302" s="82"/>
      <c r="P302" s="83"/>
    </row>
    <row r="303" spans="2:20" ht="20.100000000000001" customHeight="1">
      <c r="B303" s="152" t="s">
        <v>158</v>
      </c>
      <c r="C303" s="90"/>
      <c r="D303" s="90"/>
      <c r="E303" s="90"/>
      <c r="F303" s="90"/>
      <c r="G303" s="100">
        <f>IF(OR($J$303&lt;&gt;"",$M$303&lt;&gt;""),SUM($J$303,$M$303),"")</f>
        <v>1</v>
      </c>
      <c r="H303" s="138"/>
      <c r="I303" s="101"/>
      <c r="J303" s="81">
        <v>1</v>
      </c>
      <c r="K303" s="81"/>
      <c r="L303" s="81"/>
      <c r="M303" s="81"/>
      <c r="N303" s="81"/>
      <c r="O303" s="82"/>
      <c r="P303" s="83"/>
    </row>
    <row r="304" spans="2:20" ht="20.100000000000001" customHeight="1">
      <c r="B304" s="152" t="s">
        <v>390</v>
      </c>
      <c r="C304" s="90"/>
      <c r="D304" s="90"/>
      <c r="E304" s="90"/>
      <c r="F304" s="90"/>
      <c r="G304" s="100">
        <f>IF(OR($J$304&lt;&gt;"",$M$304&lt;&gt;""),SUM($J$304,$M$304),"")</f>
        <v>2</v>
      </c>
      <c r="H304" s="138"/>
      <c r="I304" s="101"/>
      <c r="J304" s="81">
        <v>1</v>
      </c>
      <c r="K304" s="81"/>
      <c r="L304" s="81"/>
      <c r="M304" s="81">
        <v>1</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2551</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v>1</v>
      </c>
      <c r="I344" s="28"/>
      <c r="J344" s="28">
        <v>2</v>
      </c>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v>1</v>
      </c>
      <c r="I346" s="28"/>
      <c r="J346" s="28">
        <v>2</v>
      </c>
      <c r="K346" s="28"/>
      <c r="L346" s="28"/>
      <c r="M346" s="28"/>
      <c r="N346" s="28"/>
      <c r="O346" s="28"/>
      <c r="P346" s="28"/>
      <c r="Q346" s="12"/>
    </row>
    <row r="347" spans="2:20" ht="20.100000000000001" customHeight="1">
      <c r="B347" s="350"/>
      <c r="C347" s="351"/>
      <c r="D347" s="237" t="s">
        <v>184</v>
      </c>
      <c r="E347" s="220"/>
      <c r="F347" s="221"/>
      <c r="G347" s="346"/>
      <c r="H347" s="346">
        <v>1</v>
      </c>
      <c r="I347" s="346">
        <v>3</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v>1</v>
      </c>
      <c r="I351" s="346">
        <v>1</v>
      </c>
      <c r="J351" s="346">
        <v>2</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2576</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2577</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2559</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2578</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2579</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2580</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2582</v>
      </c>
      <c r="J375" s="81"/>
      <c r="K375" s="81"/>
      <c r="L375" s="81"/>
      <c r="M375" s="82" t="s">
        <v>2581</v>
      </c>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7.2</v>
      </c>
      <c r="J377" s="98"/>
      <c r="K377" s="98"/>
      <c r="L377" s="55" t="s">
        <v>472</v>
      </c>
      <c r="M377" s="82">
        <v>7.2</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374">
        <v>27000</v>
      </c>
      <c r="J384" s="98"/>
      <c r="K384" s="98"/>
      <c r="L384" s="50" t="s">
        <v>481</v>
      </c>
      <c r="M384" s="374">
        <v>27000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4">
        <v>34300</v>
      </c>
      <c r="J386" s="98"/>
      <c r="K386" s="98"/>
      <c r="L386" s="50" t="s">
        <v>481</v>
      </c>
      <c r="M386" s="374">
        <v>34300</v>
      </c>
      <c r="N386" s="98"/>
      <c r="O386" s="98"/>
      <c r="P386" s="37" t="s">
        <v>481</v>
      </c>
    </row>
    <row r="387" spans="2:20" ht="20.100000000000001" customHeight="1">
      <c r="B387" s="152"/>
      <c r="C387" s="375"/>
      <c r="D387" s="375"/>
      <c r="E387" s="232" t="s">
        <v>217</v>
      </c>
      <c r="F387" s="140"/>
      <c r="G387" s="140"/>
      <c r="H387" s="141"/>
      <c r="I387" s="374">
        <v>6000</v>
      </c>
      <c r="J387" s="98"/>
      <c r="K387" s="98"/>
      <c r="L387" s="50" t="s">
        <v>481</v>
      </c>
      <c r="M387" s="374">
        <v>16500</v>
      </c>
      <c r="N387" s="98"/>
      <c r="O387" s="98"/>
      <c r="P387" s="37" t="s">
        <v>481</v>
      </c>
    </row>
    <row r="388" spans="2:20" ht="20.100000000000001" customHeight="1">
      <c r="B388" s="152"/>
      <c r="C388" s="375"/>
      <c r="D388" s="375"/>
      <c r="E388" s="232" t="s">
        <v>218</v>
      </c>
      <c r="F388" s="140"/>
      <c r="G388" s="140"/>
      <c r="H388" s="141"/>
      <c r="I388" s="374"/>
      <c r="J388" s="98"/>
      <c r="K388" s="98"/>
      <c r="L388" s="50" t="s">
        <v>481</v>
      </c>
      <c r="M388" s="82"/>
      <c r="N388" s="98"/>
      <c r="O388" s="98"/>
      <c r="P388" s="37" t="s">
        <v>481</v>
      </c>
    </row>
    <row r="389" spans="2:20" ht="20.100000000000001" customHeight="1">
      <c r="B389" s="152"/>
      <c r="C389" s="375"/>
      <c r="D389" s="375"/>
      <c r="E389" s="232" t="s">
        <v>219</v>
      </c>
      <c r="F389" s="140"/>
      <c r="G389" s="140"/>
      <c r="H389" s="141"/>
      <c r="I389" s="374">
        <v>10000</v>
      </c>
      <c r="J389" s="98"/>
      <c r="K389" s="98"/>
      <c r="L389" s="50" t="s">
        <v>481</v>
      </c>
      <c r="M389" s="374">
        <v>12000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2583</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2585</v>
      </c>
      <c r="H400" s="88"/>
      <c r="I400" s="88"/>
      <c r="J400" s="88"/>
      <c r="K400" s="88"/>
      <c r="L400" s="88"/>
      <c r="M400" s="88"/>
      <c r="N400" s="88"/>
      <c r="O400" s="88"/>
      <c r="P400" s="89"/>
    </row>
    <row r="401" spans="2:20" ht="120" customHeight="1">
      <c r="B401" s="139" t="s">
        <v>216</v>
      </c>
      <c r="C401" s="140"/>
      <c r="D401" s="140"/>
      <c r="E401" s="140"/>
      <c r="F401" s="141"/>
      <c r="G401" s="87" t="s">
        <v>2584</v>
      </c>
      <c r="H401" s="88"/>
      <c r="I401" s="88"/>
      <c r="J401" s="88"/>
      <c r="K401" s="88"/>
      <c r="L401" s="88"/>
      <c r="M401" s="88"/>
      <c r="N401" s="88"/>
      <c r="O401" s="88"/>
      <c r="P401" s="89"/>
    </row>
    <row r="402" spans="2:20" ht="120" customHeight="1">
      <c r="B402" s="139" t="s">
        <v>219</v>
      </c>
      <c r="C402" s="140"/>
      <c r="D402" s="140"/>
      <c r="E402" s="140"/>
      <c r="F402" s="141"/>
      <c r="G402" s="87" t="s">
        <v>2586</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2603</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17</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2</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5</v>
      </c>
      <c r="I439" s="98"/>
      <c r="J439" s="98"/>
      <c r="K439" s="98"/>
      <c r="L439" s="98"/>
      <c r="M439" s="98"/>
      <c r="N439" s="98"/>
      <c r="O439" s="98"/>
      <c r="P439" s="37" t="s">
        <v>479</v>
      </c>
    </row>
    <row r="440" spans="2:16" ht="20.100000000000001" customHeight="1">
      <c r="B440" s="399"/>
      <c r="C440" s="400"/>
      <c r="D440" s="90" t="s">
        <v>254</v>
      </c>
      <c r="E440" s="90"/>
      <c r="F440" s="90"/>
      <c r="G440" s="90"/>
      <c r="H440" s="82">
        <v>6</v>
      </c>
      <c r="I440" s="98"/>
      <c r="J440" s="98"/>
      <c r="K440" s="98"/>
      <c r="L440" s="98"/>
      <c r="M440" s="98"/>
      <c r="N440" s="98"/>
      <c r="O440" s="98"/>
      <c r="P440" s="37" t="s">
        <v>479</v>
      </c>
    </row>
    <row r="441" spans="2:16" ht="20.100000000000001" customHeight="1">
      <c r="B441" s="399"/>
      <c r="C441" s="400"/>
      <c r="D441" s="90" t="s">
        <v>255</v>
      </c>
      <c r="E441" s="90"/>
      <c r="F441" s="90"/>
      <c r="G441" s="90"/>
      <c r="H441" s="82">
        <v>1</v>
      </c>
      <c r="I441" s="98"/>
      <c r="J441" s="98"/>
      <c r="K441" s="98"/>
      <c r="L441" s="98"/>
      <c r="M441" s="98"/>
      <c r="N441" s="98"/>
      <c r="O441" s="98"/>
      <c r="P441" s="37" t="s">
        <v>479</v>
      </c>
    </row>
    <row r="442" spans="2:16" ht="20.100000000000001" customHeight="1">
      <c r="B442" s="399"/>
      <c r="C442" s="400"/>
      <c r="D442" s="90" t="s">
        <v>256</v>
      </c>
      <c r="E442" s="90"/>
      <c r="F442" s="90"/>
      <c r="G442" s="90"/>
      <c r="H442" s="82">
        <v>4</v>
      </c>
      <c r="I442" s="98"/>
      <c r="J442" s="98"/>
      <c r="K442" s="98"/>
      <c r="L442" s="98"/>
      <c r="M442" s="98"/>
      <c r="N442" s="98"/>
      <c r="O442" s="98"/>
      <c r="P442" s="37" t="s">
        <v>479</v>
      </c>
    </row>
    <row r="443" spans="2:16" ht="20.100000000000001" customHeight="1">
      <c r="B443" s="401"/>
      <c r="C443" s="402"/>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89</v>
      </c>
      <c r="I452" s="147"/>
      <c r="J452" s="147"/>
      <c r="K452" s="147"/>
      <c r="L452" s="147"/>
      <c r="M452" s="147"/>
      <c r="N452" s="147"/>
      <c r="O452" s="147"/>
      <c r="P452" s="49" t="s">
        <v>485</v>
      </c>
    </row>
    <row r="453" spans="2:20" ht="20.100000000000001" customHeight="1">
      <c r="B453" s="152" t="s">
        <v>266</v>
      </c>
      <c r="C453" s="90"/>
      <c r="D453" s="90"/>
      <c r="E453" s="90"/>
      <c r="F453" s="90"/>
      <c r="G453" s="90"/>
      <c r="H453" s="82">
        <v>20</v>
      </c>
      <c r="I453" s="98"/>
      <c r="J453" s="98"/>
      <c r="K453" s="98"/>
      <c r="L453" s="98"/>
      <c r="M453" s="98"/>
      <c r="N453" s="98"/>
      <c r="O453" s="98"/>
      <c r="P453" s="37" t="s">
        <v>477</v>
      </c>
    </row>
    <row r="454" spans="2:20" ht="20.100000000000001" customHeight="1">
      <c r="B454" s="152" t="s">
        <v>267</v>
      </c>
      <c r="C454" s="90"/>
      <c r="D454" s="90"/>
      <c r="E454" s="90"/>
      <c r="F454" s="90"/>
      <c r="G454" s="90"/>
      <c r="H454" s="82">
        <v>99</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v>1</v>
      </c>
      <c r="I460" s="98"/>
      <c r="J460" s="98"/>
      <c r="K460" s="98"/>
      <c r="L460" s="98"/>
      <c r="M460" s="98"/>
      <c r="N460" s="98"/>
      <c r="O460" s="98"/>
      <c r="P460" s="37" t="s">
        <v>479</v>
      </c>
    </row>
    <row r="461" spans="2:20" ht="20.100000000000001" customHeight="1">
      <c r="B461" s="415"/>
      <c r="C461" s="416"/>
      <c r="D461" s="416"/>
      <c r="E461" s="90" t="s">
        <v>277</v>
      </c>
      <c r="F461" s="90"/>
      <c r="G461" s="90"/>
      <c r="H461" s="82">
        <v>1</v>
      </c>
      <c r="I461" s="98"/>
      <c r="J461" s="98"/>
      <c r="K461" s="98"/>
      <c r="L461" s="98"/>
      <c r="M461" s="98"/>
      <c r="N461" s="98"/>
      <c r="O461" s="98"/>
      <c r="P461" s="37" t="s">
        <v>479</v>
      </c>
    </row>
    <row r="462" spans="2:20" ht="20.100000000000001" customHeight="1">
      <c r="B462" s="415"/>
      <c r="C462" s="416"/>
      <c r="D462" s="416"/>
      <c r="E462" s="90" t="s">
        <v>415</v>
      </c>
      <c r="F462" s="90"/>
      <c r="G462" s="90"/>
      <c r="H462" s="82">
        <v>1</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v>1</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2590</v>
      </c>
      <c r="I466" s="191"/>
      <c r="J466" s="191"/>
      <c r="K466" s="191"/>
      <c r="L466" s="191"/>
      <c r="M466" s="191"/>
      <c r="N466" s="191"/>
      <c r="O466" s="191"/>
      <c r="P466" s="192"/>
    </row>
    <row r="467" spans="1:20" ht="20.100000000000001" customHeight="1">
      <c r="B467" s="152"/>
      <c r="C467" s="90"/>
      <c r="D467" s="90"/>
      <c r="E467" s="90" t="s">
        <v>274</v>
      </c>
      <c r="F467" s="90"/>
      <c r="G467" s="90"/>
      <c r="H467" s="82">
        <v>2</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2591</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2592</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9"/>
      <c r="C479" s="232" t="s">
        <v>284</v>
      </c>
      <c r="D479" s="140"/>
      <c r="E479" s="140"/>
      <c r="F479" s="140"/>
      <c r="G479" s="141"/>
      <c r="H479" s="87" t="s">
        <v>2593</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t="s">
        <v>2594</v>
      </c>
      <c r="I481" s="88"/>
      <c r="J481" s="88"/>
      <c r="K481" s="88"/>
      <c r="L481" s="88"/>
      <c r="M481" s="88"/>
      <c r="N481" s="88"/>
      <c r="O481" s="88"/>
      <c r="P481" s="89"/>
    </row>
    <row r="482" spans="2:16" ht="20.100000000000001" customHeight="1">
      <c r="B482" s="420"/>
      <c r="C482" s="232" t="s">
        <v>14</v>
      </c>
      <c r="D482" s="140"/>
      <c r="E482" s="140"/>
      <c r="F482" s="140"/>
      <c r="G482" s="141"/>
      <c r="H482" s="228" t="s">
        <v>2535</v>
      </c>
      <c r="I482" s="229"/>
      <c r="J482" s="35" t="s">
        <v>469</v>
      </c>
      <c r="K482" s="229" t="s">
        <v>2595</v>
      </c>
      <c r="L482" s="229"/>
      <c r="M482" s="35" t="s">
        <v>469</v>
      </c>
      <c r="N482" s="229" t="s">
        <v>2596</v>
      </c>
      <c r="O482" s="229"/>
      <c r="P482" s="230"/>
    </row>
    <row r="483" spans="2:16" ht="20.100000000000001" customHeight="1">
      <c r="B483" s="420"/>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t="s">
        <v>2597</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2602</v>
      </c>
      <c r="M512" s="92"/>
      <c r="N512" s="92"/>
      <c r="O512" s="93"/>
      <c r="P512" s="94"/>
    </row>
    <row r="513" spans="2:20" ht="20.100000000000001" customHeight="1">
      <c r="B513" s="219" t="s">
        <v>287</v>
      </c>
      <c r="C513" s="220"/>
      <c r="D513" s="220"/>
      <c r="E513" s="220"/>
      <c r="F513" s="220"/>
      <c r="G513" s="221"/>
      <c r="H513" s="82" t="s">
        <v>2552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2601</v>
      </c>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2551</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2552</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2552</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2551</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2552</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2552</v>
      </c>
      <c r="M560" s="98"/>
      <c r="N560" s="98"/>
      <c r="O560" s="98"/>
      <c r="P560" s="99"/>
      <c r="Q560" s="2"/>
      <c r="R560" s="2"/>
      <c r="S560" s="15" t="str">
        <f t="shared" si="4"/>
        <v/>
      </c>
      <c r="T560" s="69"/>
      <c r="U560" s="2"/>
      <c r="V560" s="2"/>
    </row>
    <row r="561" spans="2:20" ht="20.100000000000001" customHeight="1">
      <c r="B561" s="306" t="s">
        <v>296</v>
      </c>
      <c r="C561" s="90"/>
      <c r="D561" s="90"/>
      <c r="E561" s="90"/>
      <c r="F561" s="82" t="s">
        <v>2551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2552</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2551</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12" sqref="M12:Q1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2600</v>
      </c>
      <c r="K4" s="493"/>
      <c r="L4" s="493"/>
      <c r="M4" s="492" t="s">
        <v>2599</v>
      </c>
      <c r="N4" s="493"/>
      <c r="O4" s="493"/>
      <c r="P4" s="493"/>
      <c r="Q4" s="493"/>
      <c r="R4" s="65" t="s">
        <v>2559</v>
      </c>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2600</v>
      </c>
      <c r="K48" s="493"/>
      <c r="L48" s="493"/>
      <c r="M48" s="492" t="s">
        <v>2599</v>
      </c>
      <c r="N48" s="493"/>
      <c r="O48" s="493"/>
      <c r="P48" s="493"/>
      <c r="Q48" s="493"/>
      <c r="R48" s="65" t="s">
        <v>2559</v>
      </c>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7" zoomScaleNormal="85" zoomScaleSheetLayoutView="100" workbookViewId="0">
      <selection activeCell="P13" sqref="P13:U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風花 住宅型有料老人ホーム</cp:lastModifiedBy>
  <cp:lastPrinted>2021-03-04T10:23:32Z</cp:lastPrinted>
  <dcterms:created xsi:type="dcterms:W3CDTF">2020-12-23T05:28:24Z</dcterms:created>
  <dcterms:modified xsi:type="dcterms:W3CDTF">2025-01-27T06:38:16Z</dcterms:modified>
</cp:coreProperties>
</file>