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shintomi01\Desktop\布施\令和7年度　現況報告書\"/>
    </mc:Choice>
  </mc:AlternateContent>
  <xr:revisionPtr revIDLastSave="0" documentId="13_ncr:1_{5433CBC0-C627-4023-8BF0-0B526105194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0610" windowHeight="111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<sst xmlns="http://schemas.openxmlformats.org/spreadsheetml/2006/main" count="3123" uniqueCount="2600">
  <si>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</si>
  <si>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</si>
  <si>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</si>
  <si>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</si>
  <si>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</si>
  <si>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</si>
  <si>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</si>
  <si>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</si>
  <si>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</si>
  <si>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</si>
  <si>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</si>
  <si>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</si>
  <si>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</si>
  <si>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</si>
  <si>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</si>
  <si>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</si>
  <si>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</si>
  <si>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</si>
  <si>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</si>
  <si>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</si>
  <si>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</si>
  <si>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</si>
  <si>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</si>
  <si>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</si>
  <si>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</si>
  <si>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</si>
  <si>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</si>
  <si>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</si>
  <si>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</si>
  <si>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</si>
  <si>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</si>
  <si>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</si>
  <si>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</si>
  <si>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</si>
  <si>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</si>
  <si>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</si>
  <si>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</si>
  <si>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</si>
  <si>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</si>
  <si>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</si>
  <si>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</si>
  <si>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</si>
  <si>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</si>
  <si>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</si>
  <si>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</si>
  <si>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</si>
  <si>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</si>
  <si>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</si>
  <si>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</si>
  <si>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</si>
  <si>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</si>
  <si>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</si>
  <si>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</si>
  <si>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</si>
  <si>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</si>
  <si>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</si>
  <si>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</si>
  <si>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</si>
  <si>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</si>
  <si>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</si>
  <si>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</si>
  <si>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</si>
  <si>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</si>
  <si>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</si>
  <si>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</si>
  <si>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</si>
  <si>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</si>
  <si>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</si>
  <si>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</si>
  <si>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</si>
  <si>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</si>
  <si>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</si>
  <si>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</si>
  <si>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</si>
  <si>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</si>
  <si>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</si>
  <si>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</si>
  <si>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</si>
  <si>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</si>
  <si>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</si>
  <si>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</si>
  <si>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</si>
  <si>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</si>
  <si>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</si>
  <si>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</si>
  <si>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</si>
  <si>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</si>
  <si>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</si>
  <si>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</si>
  <si>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</si>
  <si>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</si>
  <si>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</si>
  <si>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</si>
  <si>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</si>
  <si>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</si>
  <si>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</si>
  <si>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</si>
  <si>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</si>
  <si>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</si>
  <si>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</si>
  <si>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</si>
  <si>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</si>
  <si>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</si>
  <si>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</si>
  <si>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</si>
  <si>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</si>
  <si>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</si>
  <si>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</si>
  <si>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</si>
  <si>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</si>
  <si>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</si>
  <si>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</si>
  <si>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</si>
  <si>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</si>
  <si>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</si>
  <si>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</si>
  <si>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</si>
  <si>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</si>
  <si>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</si>
  <si>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</si>
  <si>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</si>
  <si>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</si>
  <si>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</si>
  <si>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</si>
  <si>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</si>
  <si>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</si>
  <si>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</si>
  <si>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</si>
  <si>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</si>
  <si>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</si>
  <si>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</si>
  <si>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</si>
  <si>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</si>
  <si>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</si>
  <si>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</si>
  <si>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</si>
  <si>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</si>
  <si>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</si>
  <si>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</si>
  <si>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</si>
  <si>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</si>
  <si>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</si>
  <si>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</si>
  <si>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</si>
  <si>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</si>
  <si>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</si>
  <si>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</si>
  <si>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</si>
  <si>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</si>
  <si>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</si>
  <si>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</si>
  <si>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</si>
  <si>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</si>
  <si>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</si>
  <si>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</si>
  <si>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</si>
  <si>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</si>
  <si>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</si>
  <si>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</si>
  <si>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</si>
  <si>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</si>
  <si>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</si>
  <si>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</si>
  <si>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</si>
  <si>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</si>
  <si>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</si>
  <si>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</si>
  <si>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</si>
  <si>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</si>
  <si>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</si>
  <si>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</si>
  <si>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</si>
  <si>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</si>
  <si>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</si>
  <si>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</si>
  <si>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</si>
  <si>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</si>
  <si>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</si>
  <si>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</si>
  <si>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</si>
  <si>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</si>
  <si>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</si>
  <si>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</si>
  <si>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</si>
  <si>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</si>
  <si>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</si>
  <si>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</si>
  <si>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</si>
  <si>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</si>
  <si>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</si>
  <si>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</si>
  <si>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</si>
  <si>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</si>
  <si>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</si>
  <si>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</si>
  <si>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</si>
  <si>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</si>
  <si>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</si>
  <si>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</si>
  <si>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</si>
  <si>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</si>
  <si>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</si>
  <si>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</si>
  <si>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</si>
  <si>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</si>
  <si>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</si>
  <si>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</si>
  <si>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</si>
  <si>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</si>
  <si>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</si>
  <si>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</si>
  <si>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</si>
  <si>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</si>
  <si>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</si>
  <si>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</si>
  <si>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</si>
  <si>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</si>
  <si>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</si>
  <si>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</si>
  <si>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</si>
  <si>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</si>
  <si>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</si>
  <si>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</si>
  <si>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</si>
  <si>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</si>
  <si>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</si>
  <si>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</si>
  <si>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</si>
  <si>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</si>
  <si>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</si>
  <si>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</si>
  <si>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</si>
  <si>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</si>
  <si>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</si>
  <si>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</si>
  <si>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</si>
  <si>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</si>
  <si>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</si>
  <si>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</si>
  <si>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</si>
  <si>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</si>
  <si>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</si>
  <si>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</si>
  <si>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</si>
  <si>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</si>
  <si>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</si>
  <si>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</si>
  <si>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</si>
  <si>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</si>
  <si>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</si>
  <si>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</si>
  <si>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</si>
  <si>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</si>
  <si>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</si>
  <si>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</si>
  <si>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</si>
  <si>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</si>
  <si>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</si>
  <si>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</si>
  <si>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</si>
  <si>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</si>
  <si>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</si>
  <si>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</si>
  <si>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</si>
  <si>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</si>
  <si>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</si>
  <si>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</si>
  <si>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</si>
  <si>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</si>
  <si>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</si>
  <si>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</si>
  <si>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</si>
  <si>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</si>
  <si>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</si>
  <si>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</si>
  <si>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</si>
  <si>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</si>
  <si>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</si>
  <si>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</si>
  <si>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</si>
  <si>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</si>
  <si>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</si>
  <si>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</si>
  <si>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</si>
  <si>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</si>
  <si>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</si>
  <si>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</si>
  <si>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</si>
  <si>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</si>
  <si>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</si>
  <si>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</si>
  <si>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</si>
  <si>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</si>
  <si>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</si>
  <si>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</si>
  <si>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</si>
  <si>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</si>
  <si>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</si>
  <si>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</si>
  <si>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</si>
  <si>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</si>
  <si>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</si>
  <si>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</si>
  <si>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</si>
  <si>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</si>
  <si>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</si>
  <si>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</si>
  <si>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</si>
  <si>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</si>
  <si>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</si>
  <si>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</si>
  <si>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</si>
  <si>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</si>
  <si>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</si>
  <si>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</si>
  <si>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</si>
  <si>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</si>
  <si>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</si>
  <si>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</si>
  <si>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</si>
  <si>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</si>
  <si>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</si>
  <si>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</si>
  <si>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</si>
  <si>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</si>
  <si>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</si>
  <si>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</si>
  <si>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</si>
  <si>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</si>
  <si>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</si>
  <si>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</si>
  <si>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</si>
  <si>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</si>
  <si>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</si>
  <si>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</si>
  <si>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</si>
  <si>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</si>
  <si>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</si>
  <si>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</si>
  <si>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</si>
  <si>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</si>
  <si>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</si>
  <si>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</si>
  <si>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</si>
  <si>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</si>
  <si>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</si>
  <si>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</si>
  <si>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</si>
  <si>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</si>
  <si>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</si>
  <si>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</si>
  <si>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</si>
  <si>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</si>
  <si>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</si>
  <si>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</si>
  <si>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</si>
  <si>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</si>
  <si>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</si>
  <si>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</si>
  <si>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</si>
  <si>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</si>
  <si>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</si>
  <si>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</si>
  <si>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</si>
  <si>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</si>
  <si>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</si>
  <si>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</si>
  <si>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</si>
  <si>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</si>
  <si>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</si>
  <si>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</si>
  <si>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</si>
  <si>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</si>
  <si>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</si>
  <si>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</si>
  <si>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</si>
  <si>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</si>
  <si>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</si>
  <si>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</si>
  <si>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</si>
  <si>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</si>
  <si>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</si>
  <si>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</si>
  <si>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</si>
  <si>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</si>
  <si>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</si>
  <si>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</si>
  <si>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</si>
  <si>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</si>
  <si>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</si>
  <si>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</si>
  <si>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</si>
  <si>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</si>
  <si>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</si>
  <si>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</si>
  <si>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</si>
  <si>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</si>
  <si>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</si>
  <si>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</si>
  <si>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</si>
  <si>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</si>
  <si>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</si>
  <si>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</si>
  <si>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</si>
  <si>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</si>
  <si>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</si>
  <si>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</si>
  <si>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</si>
  <si>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</si>
  <si>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</si>
  <si>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</si>
  <si>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</si>
  <si>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</si>
  <si>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</si>
  <si>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</si>
  <si>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</si>
  <si>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</si>
  <si>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</si>
  <si>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</si>
  <si>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</si>
  <si>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</si>
  <si>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</si>
  <si>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</si>
  <si>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</si>
  <si>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</si>
  <si>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</si>
  <si>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</si>
  <si>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</si>
  <si>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</si>
  <si>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</si>
  <si>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</si>
  <si>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</si>
  <si>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</si>
  <si>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</si>
  <si>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</si>
  <si>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</si>
  <si>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</si>
  <si>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</si>
  <si>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</si>
  <si>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</si>
  <si>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</si>
  <si>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</si>
  <si>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</si>
  <si>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</si>
  <si>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</si>
  <si>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</si>
  <si>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</si>
  <si>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</si>
  <si>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</si>
  <si>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</si>
  <si>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</si>
  <si>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</si>
  <si>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</si>
  <si>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</si>
  <si>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</si>
  <si>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</si>
  <si>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</si>
  <si>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</si>
  <si>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</si>
  <si>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</si>
  <si>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</si>
  <si>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</si>
  <si>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</si>
  <si>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</si>
  <si>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</si>
  <si>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</si>
  <si>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</si>
  <si>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</si>
  <si>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</si>
  <si>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</si>
  <si>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</si>
  <si>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</si>
  <si>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</si>
  <si>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</si>
  <si>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</si>
  <si>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</si>
  <si>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</si>
  <si>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</si>
  <si>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</si>
  <si>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</si>
  <si>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</si>
  <si>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</si>
  <si>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</si>
  <si>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</si>
  <si>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</si>
  <si>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</si>
  <si>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</si>
  <si>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</si>
  <si>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</si>
  <si>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</si>
  <si>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</si>
  <si>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</si>
  <si>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</si>
  <si>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</si>
  <si>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</si>
  <si>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</si>
  <si>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</si>
  <si>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</si>
  <si>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</si>
  <si>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</si>
  <si>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</si>
  <si>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</si>
  <si>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</si>
  <si>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</si>
  <si>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</si>
  <si>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</si>
  <si>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</si>
  <si>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</si>
  <si>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</si>
  <si>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</si>
  <si>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</si>
  <si>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</si>
  <si>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</si>
  <si>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</si>
  <si>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</si>
  <si>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</si>
  <si>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</si>
  <si>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</si>
  <si>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</si>
  <si>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</si>
  <si>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</si>
  <si>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</si>
  <si>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</si>
  <si>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</si>
  <si>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</si>
  <si>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</si>
  <si>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</si>
  <si>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</si>
  <si>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</si>
  <si>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</si>
  <si>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</si>
  <si>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</si>
  <si>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</si>
  <si>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</si>
  <si>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</si>
  <si>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</si>
  <si>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</si>
  <si>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</si>
  <si>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</si>
  <si>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</si>
  <si>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</si>
  <si>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</si>
  <si>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</si>
  <si>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</si>
  <si>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</si>
  <si>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</si>
  <si>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</si>
  <si>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</si>
  <si>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</si>
  <si>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</si>
  <si>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</si>
  <si>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</si>
  <si>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</si>
  <si>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</si>
  <si>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</si>
  <si>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</si>
  <si>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</si>
  <si>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</si>
  <si>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</si>
  <si>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</si>
  <si>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</si>
  <si>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</si>
  <si>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</si>
  <si>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</si>
  <si>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</si>
  <si>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</si>
  <si>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</si>
  <si>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</si>
  <si>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</si>
  <si>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</si>
  <si>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</si>
  <si>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</si>
  <si>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</si>
  <si>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</si>
  <si>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</si>
  <si>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</si>
  <si>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</si>
  <si>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</si>
  <si>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</si>
  <si>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</si>
  <si>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</si>
  <si>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</si>
  <si>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</si>
  <si>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</si>
  <si>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</si>
  <si>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</si>
  <si>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</si>
  <si>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</si>
  <si>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</si>
  <si>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</si>
  <si>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</si>
  <si>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</si>
  <si>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</si>
  <si>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</si>
  <si>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</si>
  <si>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</si>
  <si>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</si>
  <si>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</si>
  <si>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</si>
  <si>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</si>
  <si>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</si>
  <si>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</si>
  <si>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</si>
  <si>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</si>
  <si>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</si>
  <si>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</si>
  <si>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</si>
  <si>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</si>
  <si>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</si>
  <si>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</si>
  <si>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</si>
  <si>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</si>
  <si>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</si>
  <si>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</si>
  <si>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</si>
  <si>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</si>
  <si>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</si>
  <si>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</si>
  <si>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</si>
  <si>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</si>
  <si>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</si>
  <si>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</si>
  <si>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</si>
  <si>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</si>
  <si>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</si>
  <si>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</si>
  <si>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</si>
  <si>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</si>
  <si>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</si>
  <si>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</si>
  <si>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</si>
  <si>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</si>
  <si>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</si>
  <si>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</si>
  <si>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</si>
  <si>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</si>
  <si>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</si>
  <si>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</si>
  <si>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</si>
  <si>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</si>
  <si>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</si>
  <si>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</si>
  <si>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</si>
  <si>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</si>
  <si>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</si>
  <si>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</si>
  <si>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</si>
  <si>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</si>
  <si>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</si>
  <si>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</si>
  <si>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</si>
  <si>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</si>
  <si>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</si>
  <si>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</si>
  <si>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</si>
  <si>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</si>
  <si>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</si>
  <si>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</si>
  <si>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</si>
  <si>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</si>
  <si>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</si>
  <si>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</si>
  <si>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</si>
  <si>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</si>
  <si>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</si>
  <si>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</si>
  <si>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</si>
  <si>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</si>
  <si>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</si>
  <si>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</si>
  <si>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</si>
  <si>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</si>
  <si>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</si>
  <si>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</si>
  <si>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</si>
  <si>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</si>
  <si>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</si>
  <si>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</si>
  <si>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</si>
  <si>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</si>
  <si>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</si>
  <si>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</si>
  <si>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</si>
  <si>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</si>
  <si>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</si>
  <si>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</si>
  <si>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</si>
  <si>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</si>
  <si>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</si>
  <si>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</si>
  <si>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</si>
  <si>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</si>
  <si>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</si>
  <si>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</si>
  <si>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</si>
  <si>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</si>
  <si>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</si>
  <si>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</si>
  <si>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</si>
  <si>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</si>
  <si>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</si>
  <si>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</si>
  <si>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</si>
  <si>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</si>
  <si>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</si>
  <si>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</si>
  <si>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</si>
  <si>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</si>
  <si>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</si>
  <si>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</si>
  <si>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</si>
  <si>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</si>
  <si>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</si>
  <si>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</si>
  <si>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</si>
  <si>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</si>
  <si>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</si>
  <si>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</si>
  <si>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</si>
  <si>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</si>
  <si>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</si>
  <si>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</si>
  <si>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</si>
  <si>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</si>
  <si>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</si>
  <si>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</si>
  <si>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</si>
  <si>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</si>
  <si>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</si>
  <si>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</si>
  <si>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</si>
  <si>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</si>
  <si>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</si>
  <si>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</si>
  <si>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</si>
  <si>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</si>
  <si>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</si>
  <si>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</si>
  <si>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</si>
  <si>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</si>
  <si>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</si>
  <si>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</si>
  <si>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</si>
  <si>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</si>
  <si>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</si>
  <si>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</si>
  <si>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</si>
  <si>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</si>
  <si>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</si>
  <si>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</si>
  <si>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</si>
  <si>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</si>
  <si>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</si>
  <si>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</si>
  <si>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</si>
  <si>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</si>
  <si>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</si>
  <si>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</si>
  <si>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</si>
  <si>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</si>
  <si>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</si>
  <si>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</si>
  <si>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</si>
  <si>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</si>
  <si>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</si>
  <si>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</si>
  <si>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</si>
  <si>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</si>
  <si>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</si>
  <si>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</si>
  <si>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</si>
  <si>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</si>
  <si>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</si>
  <si>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</si>
  <si>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</si>
  <si>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</si>
  <si>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</si>
  <si>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</si>
  <si>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</si>
  <si>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</si>
  <si>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</si>
  <si>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</si>
  <si>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</si>
  <si>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</si>
  <si>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</si>
  <si>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</si>
  <si>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</si>
  <si>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</si>
  <si>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</si>
  <si>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</si>
  <si>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</si>
  <si>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</si>
  <si>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</si>
  <si>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</si>
  <si>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</si>
  <si>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</si>
  <si>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</si>
  <si>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</si>
  <si>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</si>
  <si>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</si>
  <si>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</si>
  <si>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</si>
  <si>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</si>
  <si>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</si>
  <si>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</si>
  <si>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</si>
  <si>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</si>
  <si>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</si>
  <si>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</si>
  <si>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</si>
  <si>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</si>
  <si>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</si>
  <si>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</si>
  <si>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</si>
  <si>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</si>
  <si>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</si>
  <si>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</si>
  <si>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</si>
  <si>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</si>
  <si>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</si>
  <si>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</si>
  <si>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</si>
  <si>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</si>
  <si>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</si>
  <si>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</si>
  <si>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</si>
  <si>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</si>
  <si>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</si>
  <si>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</si>
  <si>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</si>
  <si>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</si>
  <si>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</si>
  <si>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</si>
  <si>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</si>
  <si>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</si>
  <si>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</si>
  <si>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</si>
  <si>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</si>
  <si>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</si>
  <si>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</si>
  <si>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</si>
  <si>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</si>
  <si>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</si>
  <si>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</si>
  <si>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</si>
  <si>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</si>
  <si>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</si>
  <si>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</si>
  <si>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</si>
  <si>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</si>
  <si>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</si>
  <si>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</si>
  <si>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</si>
  <si>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</si>
  <si>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</si>
  <si>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</si>
  <si>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</si>
  <si>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</si>
  <si>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</si>
  <si>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</si>
  <si>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</si>
  <si>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</si>
  <si>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</si>
  <si>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</si>
  <si>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</si>
  <si>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</si>
  <si>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</si>
  <si>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</si>
  <si>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</si>
  <si>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</si>
  <si>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</si>
  <si>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</si>
  <si>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</si>
  <si>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</si>
  <si>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</si>
  <si>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</si>
  <si>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</si>
  <si>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</si>
  <si>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</si>
  <si>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</si>
  <si>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</si>
  <si>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</si>
  <si>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</si>
  <si>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</si>
  <si>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</si>
  <si>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</si>
  <si>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</si>
  <si>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</si>
  <si>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</si>
  <si>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</si>
  <si>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</si>
  <si>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</si>
  <si>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</si>
  <si>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</si>
  <si>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</si>
  <si>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</si>
  <si>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</si>
  <si>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</si>
  <si>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</si>
  <si>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</si>
  <si>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</si>
  <si>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</si>
  <si>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</si>
  <si>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</si>
  <si>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</si>
  <si>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</si>
  <si>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</si>
  <si>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</si>
  <si>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</si>
  <si>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</si>
  <si>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</si>
  <si>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</si>
  <si>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</si>
  <si>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</si>
  <si>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</si>
  <si>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</si>
  <si>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</si>
  <si>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</si>
  <si>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</si>
  <si>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</si>
  <si>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</si>
  <si>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</si>
  <si>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</si>
  <si>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</si>
  <si>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</si>
  <si>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</si>
  <si>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</si>
  <si>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</si>
  <si>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</si>
  <si>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</si>
  <si>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</si>
  <si>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</si>
  <si>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</si>
  <si>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</si>
  <si>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</si>
  <si>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</si>
  <si>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</si>
  <si>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</si>
  <si>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</si>
  <si>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</si>
  <si>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</si>
  <si>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</si>
  <si>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</si>
  <si>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</si>
  <si>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</si>
  <si>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</si>
  <si>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</si>
  <si>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</si>
  <si>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</si>
  <si>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</si>
  <si>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</si>
  <si>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</si>
  <si>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</si>
  <si>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</si>
  <si>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</si>
  <si>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</si>
  <si>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</si>
  <si>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</si>
  <si>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</si>
  <si>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</si>
  <si>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</si>
  <si>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</si>
  <si>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</si>
  <si>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</si>
  <si>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</si>
  <si>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</si>
  <si>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</si>
  <si>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</si>
  <si>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</si>
  <si>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</si>
  <si>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</si>
  <si>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</si>
  <si>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</si>
  <si>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</si>
  <si>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</si>
  <si>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</si>
  <si>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</si>
  <si>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</si>
  <si>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</si>
  <si>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</si>
  <si>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</si>
  <si>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</si>
  <si>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</si>
  <si>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</si>
  <si>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</si>
  <si>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</si>
  <si>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</si>
  <si>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</si>
  <si>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</si>
  <si>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</si>
  <si>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</si>
  <si>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</si>
  <si>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</si>
  <si>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</si>
  <si>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</si>
  <si>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</si>
  <si>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</si>
  <si>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</si>
  <si>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</si>
  <si>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</si>
  <si>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</si>
  <si>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</si>
  <si>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</si>
  <si>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</si>
  <si>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</si>
  <si>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</si>
  <si>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</si>
  <si>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</si>
  <si>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</si>
  <si>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</si>
  <si>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</si>
  <si>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</si>
  <si>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</si>
  <si>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</si>
  <si>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</si>
  <si>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</si>
  <si>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</si>
  <si>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</si>
  <si>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</si>
  <si>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</si>
  <si>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</si>
  <si>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</si>
  <si>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</si>
  <si>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</si>
  <si>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</si>
  <si>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</si>
  <si>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</si>
  <si>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</si>
  <si>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</si>
  <si>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</si>
  <si>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</si>
  <si>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</si>
  <si>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</si>
  <si>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</si>
  <si>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</si>
  <si>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</si>
  <si>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</si>
  <si>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</si>
  <si>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</si>
  <si>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</si>
  <si>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</si>
  <si>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</si>
  <si>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</si>
  <si>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</si>
  <si>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</si>
  <si>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</si>
  <si>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</si>
  <si>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</si>
  <si>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</si>
  <si>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</si>
  <si>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</si>
  <si>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</si>
  <si>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</si>
  <si>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</si>
  <si>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</si>
  <si>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</si>
  <si>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</si>
  <si>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</si>
  <si>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</si>
  <si>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</si>
  <si>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</si>
  <si>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</si>
  <si>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</si>
  <si>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</si>
  <si>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</si>
  <si>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</si>
  <si>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</si>
  <si>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</si>
  <si>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</si>
  <si>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</si>
  <si>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</si>
  <si>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</si>
  <si>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</si>
  <si>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</si>
  <si>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</si>
  <si>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</si>
  <si>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</si>
  <si>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</si>
  <si>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</si>
  <si>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</si>
  <si>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</si>
  <si>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</si>
  <si>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</si>
  <si>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</si>
  <si>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</si>
  <si>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</si>
  <si>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</si>
  <si>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</si>
  <si>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</si>
  <si>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</si>
  <si>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</si>
  <si>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</si>
  <si>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</si>
  <si>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</si>
  <si>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</si>
  <si>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</si>
  <si>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</si>
  <si>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</si>
  <si>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</si>
  <si>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</si>
  <si>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</si>
  <si>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</si>
  <si>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</si>
  <si>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</si>
  <si>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</si>
  <si>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</si>
  <si>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</si>
  <si>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</si>
  <si>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</si>
  <si>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</si>
  <si>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</si>
  <si>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</si>
  <si>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</si>
  <si>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</si>
  <si>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</si>
  <si>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</si>
  <si>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</si>
  <si>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</si>
  <si>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</si>
  <si>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</si>
  <si>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</si>
  <si>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</si>
  <si>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</si>
  <si>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</si>
  <si>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</si>
  <si>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</si>
  <si>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</si>
  <si>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</si>
  <si>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</si>
  <si>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</si>
  <si>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</si>
  <si>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</si>
  <si>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</si>
  <si>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</si>
  <si>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</si>
  <si>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</si>
  <si>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</si>
  <si>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</si>
  <si>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</si>
  <si>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</si>
  <si>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</si>
  <si>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</si>
  <si>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</si>
  <si>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</si>
  <si>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</si>
  <si>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</si>
  <si>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</si>
  <si>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</si>
  <si>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</si>
  <si>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</si>
  <si>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</si>
  <si>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</si>
  <si>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</si>
  <si>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</si>
  <si>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</si>
  <si>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</si>
  <si>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</si>
  <si>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</si>
  <si>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</si>
  <si>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</si>
  <si>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</si>
  <si>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</si>
  <si>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</si>
  <si>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</si>
  <si>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</si>
  <si>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</si>
  <si>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</si>
  <si>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</si>
  <si>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</si>
  <si>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</si>
  <si>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</si>
  <si>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</si>
  <si>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</si>
  <si>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</si>
  <si>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</si>
  <si>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</si>
  <si>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</si>
  <si>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</si>
  <si>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</si>
  <si>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</si>
  <si>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</si>
  <si>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</si>
  <si>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</si>
  <si>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</si>
  <si>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</si>
  <si>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</si>
  <si>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</si>
  <si>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</si>
  <si>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</si>
  <si>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</si>
  <si>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</si>
  <si>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</si>
  <si>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</si>
  <si>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</si>
  <si>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</si>
  <si>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</si>
  <si>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</si>
  <si>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</si>
  <si>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</si>
  <si>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</si>
  <si>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</si>
  <si>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</si>
  <si>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</si>
  <si>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</si>
  <si>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</si>
  <si>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</si>
  <si>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</si>
  <si>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</si>
  <si>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</si>
  <si>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</si>
  <si>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</si>
  <si>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</si>
  <si>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</si>
  <si>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</si>
  <si>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</si>
  <si>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</si>
  <si>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</si>
  <si>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</si>
  <si>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</si>
  <si>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</si>
  <si>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</si>
  <si>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</si>
  <si>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</si>
  <si>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</si>
  <si>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</si>
  <si>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</si>
  <si>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</si>
  <si>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</si>
  <si>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</si>
  <si>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</si>
  <si>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</si>
  <si>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</si>
  <si>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</si>
  <si>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</si>
  <si>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</si>
  <si>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</si>
  <si>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</si>
  <si>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</si>
  <si>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</si>
  <si>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</si>
  <si>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</si>
  <si>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</si>
  <si>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</si>
  <si>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</si>
  <si>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</si>
  <si>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</si>
  <si>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</si>
  <si>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</si>
  <si>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</si>
  <si>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</si>
  <si>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</si>
  <si>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</si>
  <si>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</si>
  <si>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</si>
  <si>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</si>
  <si>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</si>
  <si>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</si>
  <si>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</si>
  <si>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</si>
  <si>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</si>
  <si>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</si>
  <si>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</si>
  <si>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</si>
  <si>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</si>
  <si>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</si>
  <si>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</si>
  <si>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</si>
  <si>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</si>
  <si>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</si>
  <si>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</si>
  <si>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</si>
  <si>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</si>
  <si>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</si>
  <si>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</si>
  <si>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</si>
  <si>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</si>
  <si>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</si>
  <si>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</si>
  <si>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</si>
  <si>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</si>
  <si>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</si>
  <si>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</si>
  <si>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</si>
  <si>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</si>
  <si>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</si>
  <si>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</si>
  <si>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</si>
  <si>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</si>
  <si>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</si>
  <si>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</si>
  <si>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</si>
  <si>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</si>
  <si>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</si>
  <si>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</si>
  <si>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</si>
  <si>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</si>
  <si>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</si>
  <si>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</si>
  <si>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</si>
  <si>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</si>
  <si>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</si>
  <si>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</si>
  <si>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</si>
  <si>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</si>
  <si>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</si>
  <si>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</si>
  <si>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</si>
  <si>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</si>
  <si>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</si>
  <si>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</si>
  <si>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</si>
  <si>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</si>
  <si>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</si>
  <si>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</si>
  <si>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</si>
  <si>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</si>
  <si>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</si>
  <si>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</si>
  <si>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</si>
  <si>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</si>
  <si>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</si>
  <si>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</si>
  <si>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</si>
  <si>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</si>
  <si>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</si>
  <si>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</si>
  <si>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</si>
  <si>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</si>
  <si>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</si>
  <si>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</si>
  <si>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</si>
  <si>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</si>
  <si>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</si>
  <si>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</si>
  <si>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</si>
  <si>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</si>
  <si>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</si>
  <si>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</si>
  <si>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</si>
  <si>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</si>
  <si>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</si>
  <si>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</si>
  <si>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</si>
  <si>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</si>
  <si>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</si>
  <si>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</si>
  <si>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</si>
  <si>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</si>
  <si>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</si>
  <si>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</si>
  <si>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</si>
  <si>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</si>
  <si>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</si>
  <si>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</si>
  <si>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</si>
  <si>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</si>
  <si>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</si>
  <si>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</si>
  <si>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</si>
  <si>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</si>
  <si>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</si>
  <si>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</si>
  <si>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</si>
  <si>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</si>
  <si>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</si>
  <si>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</si>
  <si>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</si>
  <si>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</si>
  <si>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</si>
  <si>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</si>
  <si>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</si>
  <si>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</si>
  <si>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</si>
  <si>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</si>
  <si>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</si>
  <si>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</si>
  <si>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</si>
  <si>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</si>
  <si>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</si>
  <si>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</si>
  <si>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</si>
  <si>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</si>
  <si>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</si>
  <si>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</si>
  <si>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</si>
  <si>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</si>
  <si>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</si>
  <si>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</si>
  <si>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</si>
  <si>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</si>
  <si>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</si>
  <si>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</si>
  <si>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</si>
  <si>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</si>
  <si>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</si>
  <si>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</si>
  <si>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</si>
  <si>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</si>
  <si>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</si>
  <si>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</si>
  <si>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</si>
  <si>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</si>
  <si>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</si>
  <si>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</si>
  <si>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</si>
  <si>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</si>
  <si>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</si>
  <si>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</si>
  <si>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</si>
  <si>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</si>
  <si>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</si>
  <si>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</si>
  <si>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</si>
  <si>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</si>
  <si>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</si>
  <si>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</si>
  <si>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</si>
  <si>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</si>
  <si>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</si>
  <si>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</si>
  <si>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</si>
  <si>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</si>
  <si>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</si>
  <si>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</si>
  <si>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</si>
  <si>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</si>
  <si>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</si>
  <si>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</si>
  <si>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</si>
  <si>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</si>
  <si>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</si>
  <si>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</si>
  <si>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</si>
  <si>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</si>
  <si>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</si>
  <si>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</si>
  <si>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</si>
  <si>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</si>
  <si>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</si>
  <si>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</si>
  <si>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</si>
  <si>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</si>
  <si>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</si>
  <si>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</si>
  <si>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</si>
  <si>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</si>
  <si>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</si>
  <si>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</si>
  <si>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</si>
  <si>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</si>
  <si>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</si>
  <si>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</si>
  <si>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</si>
  <si>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</si>
  <si>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</si>
  <si>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</si>
  <si>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</si>
  <si>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</si>
  <si>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</si>
  <si>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</si>
  <si>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</si>
  <si>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</si>
  <si>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</si>
  <si>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</si>
  <si>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</si>
  <si>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</si>
  <si>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</si>
  <si>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</si>
  <si>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</si>
  <si>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</si>
  <si>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</si>
  <si>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</si>
  <si>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</si>
  <si>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</si>
  <si>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</si>
  <si>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</si>
  <si>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</si>
  <si>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</si>
  <si>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</si>
  <si>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</si>
  <si>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</si>
  <si>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</si>
  <si>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</si>
  <si>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</si>
  <si>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</si>
  <si>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</si>
  <si>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</si>
  <si>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</si>
  <si>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</si>
  <si>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</si>
  <si>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</si>
  <si>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</si>
  <si>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</si>
  <si>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</si>
  <si>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</si>
  <si>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</si>
  <si>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</si>
  <si>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</si>
  <si>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</si>
  <si>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</si>
  <si>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</si>
  <si>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</si>
  <si>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</si>
  <si>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</si>
  <si>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</si>
  <si>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</si>
  <si>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</si>
  <si>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</si>
  <si>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</si>
  <si>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</si>
  <si>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</si>
  <si>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</si>
  <si>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</si>
  <si>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</si>
  <si>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</si>
  <si>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</si>
  <si>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</si>
  <si>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</si>
  <si>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</si>
  <si>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</si>
  <si>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</si>
  <si>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</si>
  <si>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</si>
  <si>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</si>
  <si>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</si>
  <si>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</si>
  <si>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</si>
  <si>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</si>
  <si>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</si>
  <si>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</si>
  <si>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</si>
  <si>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</si>
  <si>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</si>
  <si>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</si>
  <si>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</si>
  <si>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</si>
  <si>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</si>
  <si>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</si>
  <si>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</si>
  <si>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</si>
  <si>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</si>
  <si>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</si>
  <si>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</si>
  <si>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</si>
  <si>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</si>
  <si>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</si>
  <si>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</si>
  <si>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</si>
  <si>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</si>
  <si>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</si>
  <si>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</si>
  <si>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</si>
  <si>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</si>
  <si>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</si>
  <si>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</si>
  <si>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</si>
  <si>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</si>
  <si>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</si>
  <si>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</si>
  <si>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</si>
  <si>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</si>
  <si>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</si>
  <si>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</si>
  <si>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</si>
  <si>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</si>
  <si>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</si>
  <si>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</si>
  <si>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</si>
  <si>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</si>
  <si>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</si>
  <si>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</si>
  <si>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</si>
  <si>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</si>
  <si>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</si>
  <si>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</si>
  <si>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</si>
  <si>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</si>
  <si>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</si>
  <si>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</si>
  <si>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</si>
  <si>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</si>
  <si>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</si>
  <si>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</si>
  <si>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</si>
  <si>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</si>
  <si>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</si>
  <si>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</si>
  <si>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</si>
  <si>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</si>
  <si>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</si>
  <si>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</si>
  <si>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</si>
  <si>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</si>
  <si>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</si>
  <si>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</si>
  <si>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</si>
  <si>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</si>
  <si>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</si>
  <si>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</si>
  <si>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</si>
  <si>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</si>
  <si>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</si>
  <si>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</si>
  <si>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</si>
  <si>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</si>
  <si>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</si>
  <si>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</si>
  <si>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</si>
  <si>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</si>
  <si>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</si>
  <si>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</si>
  <si>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</si>
  <si>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</si>
  <si>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</si>
  <si>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</si>
  <si>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</si>
  <si>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</si>
  <si>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</si>
  <si>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</si>
  <si>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</si>
  <si>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</si>
  <si>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</si>
  <si>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</si>
  <si>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</si>
  <si>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</si>
  <si>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</si>
  <si>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</si>
  <si>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</si>
  <si>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</si>
  <si>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</si>
  <si>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</si>
  <si>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</si>
  <si>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</si>
  <si>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</si>
  <si>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</si>
  <si>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</si>
  <si>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</si>
  <si>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</si>
  <si>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</si>
  <si>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</si>
  <si>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</si>
  <si>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</si>
  <si>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</si>
  <si>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</si>
  <si>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</si>
  <si>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</si>
  <si>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</si>
  <si>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</si>
  <si>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</si>
  <si>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</si>
  <si>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</si>
  <si>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</si>
  <si>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</si>
  <si>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</si>
  <si>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</si>
  <si>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</si>
  <si>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</si>
  <si>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</si>
  <si>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</si>
  <si>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</si>
  <si>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</si>
  <si>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</si>
  <si>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</si>
  <si>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</si>
  <si>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</si>
  <si>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</si>
  <si>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</si>
  <si>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</si>
  <si>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</si>
  <si>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</si>
  <si>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</si>
  <si>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</si>
  <si>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</si>
  <si>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</si>
  <si>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</si>
  <si>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</si>
  <si>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</si>
  <si>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</si>
  <si>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</si>
  <si>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</si>
  <si>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</si>
  <si>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</si>
  <si>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</si>
  <si>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</si>
  <si>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</si>
  <si>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</si>
  <si>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</si>
  <si>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</si>
  <si>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</si>
  <si>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</si>
  <si>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</si>
  <si>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</si>
  <si>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</si>
  <si>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</si>
  <si>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</si>
  <si>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</si>
  <si>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</si>
  <si>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</si>
  <si>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</si>
  <si>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</si>
  <si>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</si>
  <si>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</si>
  <si>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</si>
  <si>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</si>
  <si>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</si>
  <si>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</si>
  <si>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</si>
  <si>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</si>
  <si>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</si>
  <si>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</si>
  <si>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</si>
  <si>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</si>
  <si>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</si>
  <si>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</si>
  <si>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</si>
  <si>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</si>
  <si>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</si>
  <si>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</si>
  <si>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</si>
  <si>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</si>
  <si>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</si>
  <si>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</si>
  <si>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</si>
  <si>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</si>
  <si>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</si>
  <si>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</si>
  <si>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</si>
  <si>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</si>
  <si>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</si>
  <si>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</si>
  <si>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</si>
  <si>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</si>
  <si>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</si>
  <si>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</si>
  <si>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</si>
  <si>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</si>
  <si>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</si>
  <si>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</si>
  <si>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</si>
  <si>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</si>
  <si>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</si>
  <si>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</si>
  <si>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</si>
  <si>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</si>
  <si>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</si>
  <si>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</si>
  <si>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</si>
  <si>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</si>
  <si>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</si>
  <si>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</si>
  <si>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</si>
  <si>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</si>
  <si>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</si>
  <si>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</si>
  <si>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</si>
  <si>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</si>
  <si>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</si>
  <si>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</si>
  <si>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</si>
  <si>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</si>
  <si>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</si>
  <si>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</si>
  <si>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</si>
  <si>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</si>
  <si>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</si>
  <si>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</si>
  <si>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</si>
  <si>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</si>
  <si>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</si>
  <si>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</si>
  <si>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</si>
  <si>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</si>
  <si>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</si>
  <si>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</si>
  <si>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</si>
  <si>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</si>
  <si>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</si>
  <si>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</si>
  <si>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</si>
  <si>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</si>
  <si>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</si>
  <si>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</si>
  <si>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</si>
  <si>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</si>
  <si>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</si>
  <si>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</si>
  <si>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</si>
  <si>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</si>
  <si>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</si>
  <si>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</si>
  <si>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</si>
  <si>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</si>
  <si>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</si>
  <si>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</si>
  <si>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</si>
  <si>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</si>
  <si>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</si>
  <si>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</si>
  <si>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</si>
  <si>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</si>
  <si>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</si>
  <si>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</si>
  <si>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</si>
  <si>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</si>
  <si>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</si>
  <si>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</si>
  <si>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</si>
  <si>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</si>
  <si>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</si>
  <si>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</si>
  <si>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</si>
  <si>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</si>
  <si>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</si>
  <si>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</si>
  <si>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</si>
  <si>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</si>
  <si>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</si>
  <si>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</si>
  <si>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</si>
  <si>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</si>
  <si>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</si>
  <si>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</si>
  <si>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</si>
  <si>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</si>
  <si>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</si>
  <si>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</si>
  <si>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</si>
  <si>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</si>
  <si>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</si>
  <si>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</si>
  <si>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</si>
  <si>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</si>
  <si>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</si>
  <si>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</si>
  <si>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</si>
  <si>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</si>
  <si>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</si>
  <si>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</si>
  <si>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</si>
  <si>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</si>
  <si>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</si>
  <si>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</si>
  <si>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</si>
  <si>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</si>
  <si>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</si>
  <si>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</si>
  <si>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</si>
  <si>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</si>
  <si>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</si>
  <si>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</si>
  <si>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</si>
  <si>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</si>
  <si>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</si>
  <si>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</si>
  <si>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</si>
  <si>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</si>
  <si>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</si>
  <si>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</si>
  <si>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</si>
  <si>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</si>
  <si>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</si>
  <si>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</si>
  <si>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</si>
  <si>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</si>
  <si>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</si>
  <si>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</si>
  <si>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</si>
  <si>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</si>
  <si>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</si>
  <si>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</si>
  <si>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</si>
  <si>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</si>
  <si>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</si>
  <si>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</si>
  <si>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</si>
  <si>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</si>
  <si>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</si>
  <si>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</si>
  <si>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</si>
  <si>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</si>
  <si>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</si>
  <si>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</si>
  <si>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</si>
  <si>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</si>
  <si>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</si>
  <si>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</si>
  <si>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</si>
  <si>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</si>
  <si>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</si>
  <si>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</si>
  <si>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</si>
  <si>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</si>
  <si>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</si>
  <si>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</si>
  <si>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</si>
  <si>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</si>
  <si>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</si>
  <si>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</si>
  <si>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</si>
  <si>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</si>
  <si>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</si>
  <si>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</si>
  <si>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</si>
  <si>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</si>
  <si>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</si>
  <si>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</si>
  <si>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</si>
  <si>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</si>
  <si>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</si>
  <si>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</si>
  <si>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</si>
  <si>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</si>
  <si>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</si>
  <si>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</si>
  <si>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</si>
  <si>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</si>
  <si>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</si>
  <si>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</si>
  <si>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</si>
  <si>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</si>
  <si>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</si>
  <si>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</si>
  <si>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</si>
  <si>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</si>
  <si>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</si>
  <si>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</si>
  <si>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</si>
  <si>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</si>
  <si>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</si>
  <si>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</si>
  <si>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</si>
  <si>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</si>
  <si>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</si>
  <si>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</si>
  <si>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</si>
  <si>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</si>
  <si>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</si>
  <si>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</si>
  <si>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</si>
  <si>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</si>
  <si>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</si>
  <si>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</si>
  <si>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</si>
  <si>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</si>
  <si>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</si>
  <si>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</si>
  <si>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</si>
  <si>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</si>
  <si>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</si>
  <si>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</si>
  <si>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</si>
  <si>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</si>
  <si>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</si>
  <si>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</si>
  <si>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</si>
  <si>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</si>
  <si>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</si>
  <si>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</si>
  <si>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</si>
  <si>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</si>
  <si>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</si>
  <si>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</si>
  <si>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</si>
  <si>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</si>
  <si>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</si>
  <si>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</si>
  <si>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</si>
  <si>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</si>
  <si>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</si>
  <si>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</si>
  <si>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</si>
  <si>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</si>
  <si>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</si>
  <si>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</si>
  <si>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</si>
  <si>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</si>
  <si>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</si>
  <si>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</si>
  <si>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</si>
  <si>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</si>
  <si>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</si>
  <si>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</si>
  <si>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</si>
  <si>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</si>
  <si>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</si>
  <si>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</si>
  <si>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</si>
  <si>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</si>
  <si>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</si>
  <si>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</si>
  <si>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</si>
  <si>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</si>
  <si>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</si>
  <si>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</si>
  <si>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</si>
  <si>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</si>
  <si>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</si>
  <si>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</si>
  <si>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</si>
  <si>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</si>
  <si>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</si>
  <si>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</si>
  <si>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</si>
  <si>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</si>
  <si>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</si>
  <si>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</si>
  <si>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</si>
  <si>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</si>
  <si>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</si>
  <si>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</si>
  <si>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</si>
  <si>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</si>
  <si>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</si>
  <si>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</si>
  <si>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</si>
  <si>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</si>
  <si>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</si>
  <si>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</si>
  <si>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</si>
  <si>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</si>
  <si>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</si>
  <si>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</si>
  <si>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</si>
  <si>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</si>
  <si>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</si>
  <si>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</si>
  <si>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</si>
  <si>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</si>
  <si>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</si>
  <si>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</si>
  <si>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</si>
  <si>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</si>
  <si>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</si>
  <si>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</si>
  <si>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</si>
  <si>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</si>
  <si>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</si>
  <si>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</si>
  <si>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</si>
  <si>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</si>
  <si>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</si>
  <si>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</si>
  <si>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</si>
  <si>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</si>
  <si>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</si>
  <si>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</si>
  <si>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</si>
  <si>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</si>
  <si>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</si>
  <si>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</si>
  <si>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</si>
  <si>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</si>
  <si>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</si>
  <si>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</si>
  <si>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</si>
  <si>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</si>
  <si>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</si>
  <si>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</si>
  <si>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</si>
  <si>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</si>
  <si>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</si>
  <si>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</si>
  <si>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</si>
  <si>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</si>
  <si>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</si>
  <si>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</si>
  <si>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</si>
  <si>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</si>
  <si>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</si>
  <si>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</si>
  <si>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</si>
  <si>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</si>
  <si>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</si>
  <si>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</si>
  <si>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</si>
  <si>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</si>
  <si>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</si>
  <si>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</si>
  <si>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</si>
  <si>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</si>
  <si>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</si>
  <si>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</si>
  <si>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</si>
  <si>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</si>
  <si>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</si>
  <si>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</si>
  <si>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</si>
  <si>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</si>
  <si>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</si>
  <si>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</si>
  <si>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</si>
  <si>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</si>
  <si>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</si>
  <si>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</si>
  <si>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</si>
  <si>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</si>
  <si>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</si>
  <si>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</si>
  <si>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</si>
  <si>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</si>
  <si>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</si>
  <si>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</si>
  <si>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</si>
  <si>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</si>
  <si>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</si>
  <si>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</si>
  <si>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</si>
  <si>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</si>
  <si>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</si>
  <si>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</si>
  <si>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</si>
  <si>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</si>
  <si>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</si>
  <si>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</si>
  <si>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</si>
  <si>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</si>
  <si>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</si>
  <si>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</si>
  <si>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</si>
  <si>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</si>
  <si>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</si>
  <si>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</si>
  <si>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</si>
  <si>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</si>
  <si>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</si>
  <si>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</si>
  <si>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</si>
  <si>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</si>
  <si>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</si>
  <si>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</si>
  <si>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</si>
  <si>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</si>
  <si>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</si>
  <si>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</si>
  <si>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</si>
  <si>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</si>
  <si>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</si>
  <si>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</si>
  <si>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</si>
  <si>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</si>
  <si>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</si>
  <si>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</si>
  <si>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</si>
  <si>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</si>
  <si>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</si>
  <si>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</si>
  <si>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</si>
  <si>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</si>
  <si>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</si>
  <si>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</si>
  <si>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</si>
  <si>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</si>
  <si>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</si>
  <si>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</si>
  <si>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</si>
  <si>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</si>
  <si>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</si>
  <si>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</si>
  <si>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</si>
  <si>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</si>
  <si>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</si>
  <si>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</si>
  <si>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</si>
  <si>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</si>
  <si>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</si>
  <si>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</si>
  <si>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</si>
  <si>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</si>
  <si>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</si>
  <si>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</si>
  <si>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</si>
  <si>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</si>
  <si>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</si>
  <si>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</si>
  <si>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</si>
  <si>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</si>
  <si>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</si>
  <si>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</si>
  <si>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</si>
  <si>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</si>
  <si>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</si>
  <si>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</si>
  <si>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</si>
  <si>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</si>
  <si>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</si>
  <si>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</si>
  <si>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</si>
  <si>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</si>
  <si>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</si>
  <si>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</si>
  <si>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</si>
  <si>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</si>
  <si>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</si>
  <si>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</si>
  <si>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</si>
  <si>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</si>
  <si>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</si>
  <si>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</si>
  <si>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</si>
  <si>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</si>
  <si>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</si>
  <si>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</si>
  <si>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</si>
  <si>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</si>
  <si>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</si>
  <si>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</si>
  <si>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</si>
  <si>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</si>
  <si>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</si>
  <si>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</si>
  <si>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</si>
  <si>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</si>
  <si>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</si>
  <si>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</si>
  <si>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</si>
  <si>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</si>
  <si>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</si>
  <si>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</si>
  <si>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</si>
  <si>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</si>
  <si>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</si>
  <si>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</si>
  <si>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</si>
  <si>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</si>
  <si>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</si>
  <si>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</si>
  <si>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</si>
  <si>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</si>
  <si>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</si>
  <si>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</si>
  <si>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</si>
  <si>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</si>
  <si>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</si>
  <si>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</si>
  <si>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</si>
  <si>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</si>
  <si>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</si>
  <si>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</si>
  <si>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</si>
  <si>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</si>
  <si>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</si>
  <si>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</si>
  <si>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</si>
  <si>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</si>
  <si>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</si>
  <si>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</si>
  <si>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</si>
  <si>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</si>
  <si>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</si>
  <si>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</si>
  <si>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</si>
  <si>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</si>
  <si>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</si>
  <si>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</si>
  <si>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</si>
  <si>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</si>
  <si>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</si>
  <si>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</si>
  <si>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</si>
  <si>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</si>
  <si>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</si>
  <si>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</si>
  <si>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</si>
  <si>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</si>
  <si>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</si>
  <si>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</si>
  <si>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</si>
  <si>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</si>
  <si>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</si>
  <si>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</si>
  <si>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</si>
  <si>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</si>
  <si>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</si>
  <si>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</si>
  <si>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</si>
  <si>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</si>
  <si>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</si>
  <si>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</si>
  <si>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</si>
  <si>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</si>
  <si>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</si>
  <si>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</si>
  <si>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</si>
  <si>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</si>
  <si>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</si>
  <si>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</si>
  <si>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</si>
  <si>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</si>
  <si>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</si>
  <si>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</si>
  <si>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</si>
  <si>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</si>
  <si>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</si>
  <si>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</si>
  <si>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</si>
  <si>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</si>
  <si>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</si>
  <si>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</si>
  <si>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</si>
  <si>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</si>
  <si>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</si>
  <si>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</si>
  <si>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</si>
  <si>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</si>
  <si>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</si>
  <si>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</si>
  <si>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</si>
  <si>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</si>
  <si>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</si>
  <si>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</si>
  <si>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</si>
  <si>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</si>
  <si>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</si>
  <si>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</si>
  <si>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</si>
  <si>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</si>
  <si>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</si>
  <si>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</si>
  <si>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</si>
  <si>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</si>
  <si>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</si>
  <si>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</si>
  <si>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</si>
  <si>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</si>
  <si>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</si>
  <si>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</si>
  <si>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</si>
  <si>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</si>
  <si>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</si>
  <si>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</si>
  <si>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</si>
  <si>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</si>
  <si>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</si>
  <si>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</si>
  <si>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</si>
  <si>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</si>
  <si>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</si>
  <si>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</si>
  <si>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</si>
  <si>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</si>
  <si>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</si>
  <si>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</si>
  <si>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</si>
  <si>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</si>
  <si>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</si>
  <si>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</si>
  <si>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</si>
  <si>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</si>
  <si>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</si>
  <si>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</si>
  <si>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</si>
  <si>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</si>
  <si>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</si>
  <si>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</si>
  <si>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</si>
  <si>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</si>
  <si>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</si>
  <si>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</si>
  <si>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</si>
  <si>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</si>
  <si>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</si>
  <si>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</si>
  <si>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</si>
  <si>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</si>
  <si>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</si>
  <si>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</si>
  <si>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</si>
  <si>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</si>
  <si>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</si>
  <si>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</si>
  <si>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</si>
  <si>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</si>
  <si>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</si>
  <si>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</si>
  <si>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</si>
  <si>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</si>
  <si>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</si>
  <si>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</si>
  <si>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</si>
  <si>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</si>
  <si>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</si>
  <si>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</si>
  <si>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</si>
  <si>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</si>
  <si>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</si>
  <si>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</si>
  <si>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</si>
  <si>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</si>
  <si>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</si>
  <si>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</si>
  <si>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</si>
  <si>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</si>
  <si>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</si>
  <si>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</si>
  <si>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</si>
  <si>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</si>
  <si>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</si>
  <si>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</si>
  <si>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</si>
  <si>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</si>
  <si>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</si>
  <si>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</si>
  <si>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</si>
  <si>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</si>
  <si>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</si>
  <si>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</si>
  <si>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</si>
  <si>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</si>
  <si>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</si>
  <si>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</si>
  <si>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</si>
  <si>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</si>
  <si>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</si>
  <si>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</si>
  <si>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</si>
  <si>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</si>
  <si>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</si>
  <si>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</si>
  <si>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</si>
  <si>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</si>
  <si>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</si>
  <si>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</si>
  <si>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</si>
  <si>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</si>
  <si>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</si>
  <si>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</si>
  <si>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</si>
  <si>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</si>
  <si>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</si>
  <si>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</si>
  <si>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</si>
  <si>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</si>
  <si>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</si>
  <si>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</si>
  <si>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</si>
  <si>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</si>
  <si>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</si>
  <si>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</si>
  <si>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</si>
  <si>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</si>
  <si>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</si>
  <si>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</si>
  <si>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</si>
  <si>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</si>
  <si>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</si>
  <si>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</si>
  <si>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</si>
  <si>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</si>
  <si>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</si>
  <si>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</si>
  <si>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</si>
  <si>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</si>
  <si>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</si>
  <si>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</si>
  <si>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</si>
  <si>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</si>
  <si>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</si>
  <si>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</si>
  <si>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</si>
  <si>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</si>
  <si>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</si>
  <si>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</si>
  <si>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</si>
  <si>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</si>
  <si>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</si>
  <si>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</si>
  <si>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</si>
  <si>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</si>
  <si>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</si>
  <si>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</si>
  <si>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</si>
  <si>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</si>
  <si>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</si>
  <si>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</si>
  <si>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</si>
  <si>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</si>
  <si>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</si>
  <si>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</si>
  <si>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</si>
  <si>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</si>
  <si>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</si>
  <si>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</si>
  <si>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</si>
  <si>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</si>
  <si>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</si>
  <si>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</si>
  <si>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</si>
  <si>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</si>
  <si>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</si>
  <si>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</si>
  <si>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</si>
  <si>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</si>
  <si>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</si>
  <si>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</si>
  <si>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</si>
  <si>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</si>
  <si>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</si>
  <si>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</si>
  <si>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</si>
  <si>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</si>
  <si>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</si>
  <si>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</si>
  <si>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</si>
  <si>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</si>
  <si>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</si>
  <si>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</si>
  <si>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</si>
  <si>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</si>
  <si>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</si>
  <si>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</si>
  <si>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</si>
  <si>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</si>
  <si>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</si>
  <si>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</si>
  <si>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</si>
  <si>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</si>
  <si>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</si>
  <si>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</si>
  <si>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</si>
  <si>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</si>
  <si>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</si>
  <si>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</si>
  <si>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</si>
  <si>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</si>
  <si>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</si>
  <si>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</si>
  <si>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</si>
  <si>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①バスの利用の場合
新旭川駅より徒歩6分（500m）
電気軌道バス東6条6丁目バス停より乗車2分。
新富2条1丁目バス停下車。徒歩4分（240m）
②自動車利用の場合
乗車3分</t>
    <phoneticPr fontId="1"/>
  </si>
  <si>
    <t>２　法人</t>
  </si>
  <si>
    <t>５　営利法人</t>
  </si>
  <si>
    <t>株式会社　健貴舎</t>
    <phoneticPr fontId="1"/>
  </si>
  <si>
    <t>かぶしきがいしゃけんきしゃ</t>
    <phoneticPr fontId="1"/>
  </si>
  <si>
    <t>3450001011056</t>
    <phoneticPr fontId="1"/>
  </si>
  <si>
    <t>北海道旭川市新富2錠1丁目2番10号</t>
    <phoneticPr fontId="1"/>
  </si>
  <si>
    <t>0166</t>
    <phoneticPr fontId="1"/>
  </si>
  <si>
    <t>24</t>
    <phoneticPr fontId="1"/>
  </si>
  <si>
    <t>8186</t>
    <phoneticPr fontId="1"/>
  </si>
  <si>
    <t>8187</t>
    <phoneticPr fontId="1"/>
  </si>
  <si>
    <t>http://</t>
  </si>
  <si>
    <t>www.kenkisha.co.jp</t>
    <phoneticPr fontId="1"/>
  </si>
  <si>
    <t>古川　貴恵</t>
    <phoneticPr fontId="1"/>
  </si>
  <si>
    <t>代表取締役</t>
    <phoneticPr fontId="1"/>
  </si>
  <si>
    <t>住宅型有料老人ホーム　すみれ</t>
    <phoneticPr fontId="1"/>
  </si>
  <si>
    <t>じゅうたくがたゆうりょうろうじんほーむ　すみれ</t>
    <phoneticPr fontId="1"/>
  </si>
  <si>
    <t>北海道旭川市新富2条1丁目2番10号</t>
    <phoneticPr fontId="1"/>
  </si>
  <si>
    <t>新旭川</t>
    <phoneticPr fontId="1"/>
  </si>
  <si>
    <t>shintomi</t>
    <phoneticPr fontId="1"/>
  </si>
  <si>
    <t>kenkisha.co.jp</t>
    <phoneticPr fontId="1"/>
  </si>
  <si>
    <t>布施　康孝</t>
    <phoneticPr fontId="1"/>
  </si>
  <si>
    <t>３　住宅型</t>
  </si>
  <si>
    <t>１　あり</t>
  </si>
  <si>
    <t>２　なし</t>
  </si>
  <si>
    <t>１　あり（車椅子対応）</t>
  </si>
  <si>
    <t>１　全ての居室あり</t>
  </si>
  <si>
    <t>１　全ての便所あり</t>
  </si>
  <si>
    <t>１　全ての浴室あり</t>
  </si>
  <si>
    <t>社会の高齢化が進行する状況を鑑み、高齢者の方の
老後の生活の安定のために適切な施設及びサービスを
提供するとともに、地域社会との橋渡しを行い、
共存共生を図り地域社会に貢献する。</t>
    <rPh sb="0" eb="2">
      <t>シャカイ</t>
    </rPh>
    <rPh sb="3" eb="6">
      <t>コウレイカ</t>
    </rPh>
    <rPh sb="7" eb="9">
      <t>シンコウ</t>
    </rPh>
    <rPh sb="11" eb="13">
      <t>ジョウキョウ</t>
    </rPh>
    <rPh sb="14" eb="15">
      <t>カンガ</t>
    </rPh>
    <rPh sb="17" eb="20">
      <t>コウレイシャ</t>
    </rPh>
    <rPh sb="21" eb="22">
      <t>カタ</t>
    </rPh>
    <rPh sb="24" eb="26">
      <t>ロウゴ</t>
    </rPh>
    <rPh sb="27" eb="29">
      <t>セイカツ</t>
    </rPh>
    <rPh sb="30" eb="32">
      <t>アンテイ</t>
    </rPh>
    <rPh sb="36" eb="38">
      <t>テキセツ</t>
    </rPh>
    <rPh sb="39" eb="41">
      <t>シセツ</t>
    </rPh>
    <rPh sb="41" eb="42">
      <t>オヨ</t>
    </rPh>
    <rPh sb="49" eb="51">
      <t>テイキョウ</t>
    </rPh>
    <rPh sb="58" eb="60">
      <t>チイキ</t>
    </rPh>
    <rPh sb="60" eb="62">
      <t>シャカイ</t>
    </rPh>
    <rPh sb="64" eb="66">
      <t>ハシワタ</t>
    </rPh>
    <rPh sb="68" eb="69">
      <t>オコナ</t>
    </rPh>
    <rPh sb="72" eb="74">
      <t>キョウゾン</t>
    </rPh>
    <rPh sb="74" eb="76">
      <t>キョウセイ</t>
    </rPh>
    <rPh sb="77" eb="78">
      <t>ハカ</t>
    </rPh>
    <rPh sb="79" eb="81">
      <t>チイキ</t>
    </rPh>
    <rPh sb="81" eb="83">
      <t>シャカイ</t>
    </rPh>
    <rPh sb="84" eb="86">
      <t>コウケン</t>
    </rPh>
    <phoneticPr fontId="1"/>
  </si>
  <si>
    <t>利用者様主体で自立できる部分を尊重し、
できない部分の介助を行う。</t>
    <rPh sb="0" eb="4">
      <t>リヨウシャサマ</t>
    </rPh>
    <rPh sb="4" eb="6">
      <t>シュタイ</t>
    </rPh>
    <rPh sb="7" eb="9">
      <t>ジリツ</t>
    </rPh>
    <rPh sb="12" eb="14">
      <t>ブブン</t>
    </rPh>
    <rPh sb="15" eb="17">
      <t>ソンチョウ</t>
    </rPh>
    <rPh sb="24" eb="26">
      <t>ブブン</t>
    </rPh>
    <rPh sb="27" eb="29">
      <t>カイジョ</t>
    </rPh>
    <rPh sb="30" eb="31">
      <t>オコナ</t>
    </rPh>
    <phoneticPr fontId="1"/>
  </si>
  <si>
    <t>１　自ら実施</t>
  </si>
  <si>
    <t>○</t>
  </si>
  <si>
    <t>医療法人社団　元気会　忠和クリニック</t>
    <phoneticPr fontId="1"/>
  </si>
  <si>
    <t>旭川市忠和5条6丁目17番地8</t>
    <phoneticPr fontId="1"/>
  </si>
  <si>
    <t>訪問診療</t>
    <phoneticPr fontId="1"/>
  </si>
  <si>
    <t>内科</t>
    <phoneticPr fontId="1"/>
  </si>
  <si>
    <t>須貝歯科医院</t>
    <rPh sb="0" eb="4">
      <t>スガイシカ</t>
    </rPh>
    <rPh sb="4" eb="6">
      <t>イイン</t>
    </rPh>
    <phoneticPr fontId="1"/>
  </si>
  <si>
    <t>旭川市東光4条1丁目</t>
    <rPh sb="0" eb="3">
      <t>アサヒカワシ</t>
    </rPh>
    <rPh sb="3" eb="5">
      <t>トウコウ</t>
    </rPh>
    <rPh sb="6" eb="7">
      <t>ジョウ</t>
    </rPh>
    <rPh sb="8" eb="10">
      <t>チョウメ</t>
    </rPh>
    <phoneticPr fontId="1"/>
  </si>
  <si>
    <t>通常の診療の他、救急治療を要する場合に対応。</t>
    <phoneticPr fontId="1"/>
  </si>
  <si>
    <t>感染症及び高度な医療行為が日常的に必要な場合は要相談。</t>
    <phoneticPr fontId="1"/>
  </si>
  <si>
    <t>入居契約書第27条</t>
    <phoneticPr fontId="1"/>
  </si>
  <si>
    <t>1日5,000円（税別）にて利用者様と同じ生活を
体験して頂く。</t>
    <rPh sb="1" eb="2">
      <t>ニチ</t>
    </rPh>
    <rPh sb="7" eb="8">
      <t>エン</t>
    </rPh>
    <rPh sb="9" eb="11">
      <t>ゼイベツ</t>
    </rPh>
    <rPh sb="14" eb="17">
      <t>リヨウシャ</t>
    </rPh>
    <rPh sb="17" eb="18">
      <t>サマ</t>
    </rPh>
    <rPh sb="19" eb="20">
      <t>オナ</t>
    </rPh>
    <rPh sb="21" eb="23">
      <t>セイカツ</t>
    </rPh>
    <rPh sb="25" eb="27">
      <t>タイケン</t>
    </rPh>
    <rPh sb="29" eb="30">
      <t>イタダ</t>
    </rPh>
    <phoneticPr fontId="1"/>
  </si>
  <si>
    <t>２　建物賃貸借方式</t>
  </si>
  <si>
    <t>３　月払い方式</t>
  </si>
  <si>
    <t>１　減額なし</t>
  </si>
  <si>
    <t>事業者は、前項の費用に改定にあたっては、施設が所在する自治体が発表する消費者物価指数及び人件費等を勘案し、運営懇談会の意見を聞いた上で改定するものとする。</t>
    <phoneticPr fontId="1"/>
  </si>
  <si>
    <t>入居者が支払うべき費用を改定する場合は、予め事業者は入居者及び身元引受人等に通知する。</t>
    <phoneticPr fontId="1"/>
  </si>
  <si>
    <t>要介護2</t>
    <phoneticPr fontId="1"/>
  </si>
  <si>
    <t>要介護1</t>
    <phoneticPr fontId="1"/>
  </si>
  <si>
    <t>設置に要した費用、将来の修繕費を考慮し、かつ周辺相場を大幅に上回らない範囲での設定。</t>
    <phoneticPr fontId="1"/>
  </si>
  <si>
    <t>提供するサービスに必要な人件費など勘案した設定。</t>
    <rPh sb="0" eb="2">
      <t>テイキョウ</t>
    </rPh>
    <rPh sb="9" eb="11">
      <t>ヒツヨウ</t>
    </rPh>
    <rPh sb="12" eb="15">
      <t>ジンケンヒ</t>
    </rPh>
    <rPh sb="17" eb="19">
      <t>カンアン</t>
    </rPh>
    <rPh sb="21" eb="23">
      <t>セッテイ</t>
    </rPh>
    <phoneticPr fontId="1"/>
  </si>
  <si>
    <t>共用部分の維持管理費、事務費、生活サービス等の人件費など勘案した設定。</t>
    <rPh sb="0" eb="4">
      <t>キョウヨウブブン</t>
    </rPh>
    <rPh sb="5" eb="10">
      <t>イジカンリヒ</t>
    </rPh>
    <rPh sb="11" eb="14">
      <t>ジムヒ</t>
    </rPh>
    <rPh sb="15" eb="17">
      <t>セイカツ</t>
    </rPh>
    <rPh sb="21" eb="22">
      <t>トウ</t>
    </rPh>
    <rPh sb="23" eb="26">
      <t>ジンケンヒ</t>
    </rPh>
    <rPh sb="28" eb="30">
      <t>カンアン</t>
    </rPh>
    <rPh sb="32" eb="34">
      <t>セッテイ</t>
    </rPh>
    <phoneticPr fontId="1"/>
  </si>
  <si>
    <t>サービスに必要な人件費、材料費等を勘案した設定。</t>
    <rPh sb="5" eb="7">
      <t>ヒツヨウ</t>
    </rPh>
    <rPh sb="8" eb="11">
      <t>ジンケンヒ</t>
    </rPh>
    <rPh sb="12" eb="15">
      <t>ザイリョウヒ</t>
    </rPh>
    <rPh sb="15" eb="16">
      <t>トウ</t>
    </rPh>
    <rPh sb="17" eb="19">
      <t>カンアン</t>
    </rPh>
    <rPh sb="21" eb="23">
      <t>セッテイ</t>
    </rPh>
    <phoneticPr fontId="1"/>
  </si>
  <si>
    <t>電気、水道料金を含めた金額を勘案した設定。</t>
    <rPh sb="0" eb="2">
      <t>デンキ</t>
    </rPh>
    <rPh sb="3" eb="5">
      <t>スイドウ</t>
    </rPh>
    <rPh sb="5" eb="7">
      <t>リョウキン</t>
    </rPh>
    <rPh sb="8" eb="9">
      <t>フク</t>
    </rPh>
    <rPh sb="11" eb="13">
      <t>キンガク</t>
    </rPh>
    <rPh sb="14" eb="16">
      <t>カンアン</t>
    </rPh>
    <rPh sb="18" eb="20">
      <t>セッテイ</t>
    </rPh>
    <phoneticPr fontId="1"/>
  </si>
  <si>
    <t>すみれ相談窓口</t>
    <rPh sb="3" eb="5">
      <t>ソウダン</t>
    </rPh>
    <rPh sb="5" eb="7">
      <t>マドグチ</t>
    </rPh>
    <phoneticPr fontId="1"/>
  </si>
  <si>
    <t>なし</t>
    <phoneticPr fontId="1"/>
  </si>
  <si>
    <t>旭川市</t>
    <rPh sb="0" eb="3">
      <t>アサヒカワシ</t>
    </rPh>
    <phoneticPr fontId="1"/>
  </si>
  <si>
    <t>25</t>
    <phoneticPr fontId="1"/>
  </si>
  <si>
    <t>1111</t>
    <phoneticPr fontId="1"/>
  </si>
  <si>
    <t>土日祝</t>
    <rPh sb="0" eb="2">
      <t>ドニチ</t>
    </rPh>
    <rPh sb="2" eb="3">
      <t>シュク</t>
    </rPh>
    <phoneticPr fontId="1"/>
  </si>
  <si>
    <t>２　入居希望者に交付</t>
  </si>
  <si>
    <t>３　公開していない</t>
  </si>
  <si>
    <t>指定訪問介護事業所すみれ</t>
    <rPh sb="0" eb="2">
      <t>シテイ</t>
    </rPh>
    <rPh sb="2" eb="9">
      <t>ホウモンカイゴジギョウショ</t>
    </rPh>
    <phoneticPr fontId="1"/>
  </si>
  <si>
    <t>北海道旭川市新富2条1丁目2番10号</t>
    <rPh sb="0" eb="3">
      <t>ホッカイドウア</t>
    </rPh>
    <rPh sb="3" eb="15">
      <t>サヒカワシシントミ２ジョウ１チョウメ２バン</t>
    </rPh>
    <rPh sb="17" eb="18">
      <t>ゴウ</t>
    </rPh>
    <phoneticPr fontId="1"/>
  </si>
  <si>
    <t>実費</t>
    <rPh sb="0" eb="2">
      <t>ジッピ</t>
    </rPh>
    <phoneticPr fontId="1"/>
  </si>
  <si>
    <t>1科2000円</t>
    <rPh sb="1" eb="2">
      <t>カ</t>
    </rPh>
    <rPh sb="6" eb="7">
      <t>エン</t>
    </rPh>
    <phoneticPr fontId="1"/>
  </si>
  <si>
    <t>1時間2000円～</t>
    <rPh sb="1" eb="3">
      <t>ジカン</t>
    </rPh>
    <rPh sb="7" eb="8">
      <t>エン</t>
    </rPh>
    <phoneticPr fontId="1"/>
  </si>
  <si>
    <t>医療費は実費</t>
    <rPh sb="0" eb="3">
      <t>イリョウヒ</t>
    </rPh>
    <rPh sb="4" eb="6">
      <t>ジッピ</t>
    </rPh>
    <phoneticPr fontId="1"/>
  </si>
  <si>
    <t>基本、金銭管理は親族又は後見人</t>
    <rPh sb="0" eb="2">
      <t>キホン</t>
    </rPh>
    <rPh sb="3" eb="7">
      <t>キンセンカンリ</t>
    </rPh>
    <rPh sb="8" eb="10">
      <t>シンゾク</t>
    </rPh>
    <rPh sb="10" eb="11">
      <t>マタ</t>
    </rPh>
    <rPh sb="12" eb="15">
      <t>コウケンニン</t>
    </rPh>
    <phoneticPr fontId="1"/>
  </si>
  <si>
    <t>布施　康孝</t>
    <rPh sb="0" eb="2">
      <t>フセ</t>
    </rPh>
    <rPh sb="3" eb="5">
      <t>ヤスタカ</t>
    </rPh>
    <phoneticPr fontId="1"/>
  </si>
  <si>
    <t>0172906042</t>
    <phoneticPr fontId="1"/>
  </si>
  <si>
    <t>２　相部屋あり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</si>
</sst>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c r="J4" s="128"/>
      <c r="K4" s="33" t="s">
        <v>2448</v>
      </c>
      <c r="L4" s="128"/>
      <c r="M4" s="128"/>
      <c r="N4" s="125" t="s">
        <v>468</v>
      </c>
      <c r="O4" s="125"/>
      <c r="P4" s="129"/>
    </row>
    <row r="5" spans="1:20" ht="20.100000000000001" customHeight="1">
      <c r="B5" s="167" t="s">
        <v>1</v>
      </c>
      <c r="C5" s="168"/>
      <c r="D5" s="168"/>
      <c r="E5" s="169"/>
      <c r="F5" s="83" t="s">
        <v>2597</v>
      </c>
      <c r="G5" s="170"/>
      <c r="H5" s="170"/>
      <c r="I5" s="170"/>
      <c r="J5" s="170"/>
      <c r="K5" s="170"/>
      <c r="L5" s="170"/>
      <c r="M5" s="170"/>
      <c r="N5" s="170"/>
      <c r="O5" s="170"/>
      <c r="P5" s="170"/>
      <c r="Q5" s="12"/>
    </row>
    <row r="6" spans="1:20" ht="20.100000000000001" customHeight="1">
      <c r="B6" s="167" t="s">
        <v>2</v>
      </c>
      <c r="C6" s="168"/>
      <c r="D6" s="168"/>
      <c r="E6" s="169"/>
      <c r="F6" s="83" t="s">
        <v>135</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t="s">
        <v>2598</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2532</v>
      </c>
      <c r="K16" s="229"/>
      <c r="L16" s="229"/>
      <c r="M16" s="229"/>
      <c r="N16" s="229"/>
      <c r="O16" s="229"/>
      <c r="P16" s="230"/>
    </row>
    <row r="17" spans="1:20" ht="20.100000000000001" customHeight="1">
      <c r="B17" s="130" t="s">
        <v>6</v>
      </c>
      <c r="C17" s="76"/>
      <c r="D17" s="76"/>
      <c r="E17" s="116"/>
      <c r="F17" s="34" t="s">
        <v>13</v>
      </c>
      <c r="G17" s="31">
        <v>70</v>
      </c>
      <c r="H17" s="35" t="s">
        <v>469</v>
      </c>
      <c r="I17" s="32">
        <v>2</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512</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2538</v>
      </c>
      <c r="K23" s="159"/>
      <c r="L23" s="160" t="s">
        <v>2539</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2540</v>
      </c>
      <c r="K24" s="81"/>
      <c r="L24" s="81"/>
      <c r="M24" s="81"/>
      <c r="N24" s="81"/>
      <c r="O24" s="82"/>
      <c r="P24" s="83"/>
    </row>
    <row r="25" spans="1:20" ht="20.100000000000001" customHeight="1">
      <c r="B25" s="131"/>
      <c r="C25" s="118"/>
      <c r="D25" s="118"/>
      <c r="E25" s="119"/>
      <c r="F25" s="193" t="s">
        <v>18</v>
      </c>
      <c r="G25" s="193"/>
      <c r="H25" s="90"/>
      <c r="I25" s="90"/>
      <c r="J25" s="81" t="s">
        <v>2541</v>
      </c>
      <c r="K25" s="81"/>
      <c r="L25" s="81"/>
      <c r="M25" s="81"/>
      <c r="N25" s="81"/>
      <c r="O25" s="82"/>
      <c r="P25" s="83"/>
    </row>
    <row r="26" spans="1:20" ht="20.100000000000001" customHeight="1">
      <c r="B26" s="152" t="s">
        <v>9</v>
      </c>
      <c r="C26" s="90"/>
      <c r="D26" s="90"/>
      <c r="E26" s="90"/>
      <c r="F26" s="165">
        <v>2014</v>
      </c>
      <c r="G26" s="166"/>
      <c r="H26" s="35" t="s">
        <v>466</v>
      </c>
      <c r="I26" s="166">
        <v>4</v>
      </c>
      <c r="J26" s="166"/>
      <c r="K26" s="35" t="s">
        <v>467</v>
      </c>
      <c r="L26" s="166">
        <v>26</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2543</v>
      </c>
      <c r="I31" s="189"/>
      <c r="J31" s="189"/>
      <c r="K31" s="189"/>
      <c r="L31" s="189"/>
      <c r="M31" s="189"/>
      <c r="N31" s="189"/>
      <c r="O31" s="189"/>
      <c r="P31" s="190"/>
      <c r="S31" s="15" t="str">
        <f>IF(H31="","未記入","")</f>
        <v/>
      </c>
    </row>
    <row r="32" spans="1:20" ht="39" customHeight="1">
      <c r="B32" s="131"/>
      <c r="C32" s="118"/>
      <c r="D32" s="118"/>
      <c r="E32" s="119"/>
      <c r="F32" s="156" t="s">
        <v>2542</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2</v>
      </c>
      <c r="J33" s="104"/>
      <c r="K33" s="104"/>
      <c r="L33" s="104"/>
      <c r="M33" s="104"/>
      <c r="N33" s="104"/>
      <c r="O33" s="104"/>
      <c r="P33" s="171"/>
      <c r="S33" s="15" t="str">
        <f>IF(OR(G33="",I33=""),"未記入","")</f>
        <v/>
      </c>
    </row>
    <row r="34" spans="2:20" ht="58.5" customHeight="1">
      <c r="B34" s="131"/>
      <c r="C34" s="118"/>
      <c r="D34" s="118"/>
      <c r="E34" s="119"/>
      <c r="F34" s="91" t="s">
        <v>2544</v>
      </c>
      <c r="G34" s="91"/>
      <c r="H34" s="91"/>
      <c r="I34" s="91"/>
      <c r="J34" s="91"/>
      <c r="K34" s="91"/>
      <c r="L34" s="91"/>
      <c r="M34" s="91"/>
      <c r="N34" s="91"/>
      <c r="O34" s="87"/>
      <c r="P34" s="172"/>
      <c r="S34" s="15" t="str">
        <f>IF(F34="","未記入","")</f>
        <v/>
      </c>
    </row>
    <row r="35" spans="2:20" ht="58.5" customHeight="1">
      <c r="B35" s="173" t="s">
        <v>551</v>
      </c>
      <c r="C35" s="79"/>
      <c r="D35" s="79"/>
      <c r="E35" s="80"/>
      <c r="F35" s="91" t="s">
        <v>2542</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2545</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2527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2535</v>
      </c>
      <c r="M43" s="35" t="s">
        <v>469</v>
      </c>
      <c r="N43" s="11" t="s">
        <v>2536</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2535</v>
      </c>
      <c r="M44" s="35" t="s">
        <v>469</v>
      </c>
      <c r="N44" s="63" t="s">
        <v>2537</v>
      </c>
      <c r="O44" s="133"/>
      <c r="P44" s="134"/>
    </row>
    <row r="45" spans="2:20" ht="20.100000000000001" customHeight="1">
      <c r="B45" s="152"/>
      <c r="C45" s="90"/>
      <c r="D45" s="90"/>
      <c r="E45" s="90"/>
      <c r="F45" s="100" t="s">
        <v>411</v>
      </c>
      <c r="G45" s="138"/>
      <c r="H45" s="138"/>
      <c r="I45" s="101"/>
      <c r="J45" s="82" t="s">
        <v>2546</v>
      </c>
      <c r="K45" s="98"/>
      <c r="L45" s="98"/>
      <c r="M45" s="35" t="s">
        <v>465</v>
      </c>
      <c r="N45" s="98" t="s">
        <v>2547</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2538</v>
      </c>
      <c r="K47" s="159"/>
      <c r="L47" s="160" t="s">
        <v>2539</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2548</v>
      </c>
      <c r="K48" s="81"/>
      <c r="L48" s="81"/>
      <c r="M48" s="81"/>
      <c r="N48" s="81"/>
      <c r="O48" s="82"/>
      <c r="P48" s="83"/>
    </row>
    <row r="49" spans="1:20" ht="20.100000000000001" customHeight="1">
      <c r="B49" s="152"/>
      <c r="C49" s="90"/>
      <c r="D49" s="90"/>
      <c r="E49" s="90"/>
      <c r="F49" s="90" t="s">
        <v>18</v>
      </c>
      <c r="G49" s="90"/>
      <c r="H49" s="90"/>
      <c r="I49" s="90"/>
      <c r="J49" s="81" t="s">
        <v>22</v>
      </c>
      <c r="K49" s="81"/>
      <c r="L49" s="81"/>
      <c r="M49" s="81"/>
      <c r="N49" s="81"/>
      <c r="O49" s="82"/>
      <c r="P49" s="83"/>
    </row>
    <row r="50" spans="1:20" ht="20.100000000000001" customHeight="1">
      <c r="B50" s="194" t="s">
        <v>28</v>
      </c>
      <c r="C50" s="195"/>
      <c r="D50" s="195"/>
      <c r="E50" s="195"/>
      <c r="F50" s="195"/>
      <c r="G50" s="195"/>
      <c r="H50" s="195"/>
      <c r="I50" s="195"/>
      <c r="J50" s="165">
        <v>2014</v>
      </c>
      <c r="K50" s="166"/>
      <c r="L50" s="35" t="s">
        <v>466</v>
      </c>
      <c r="M50" s="61">
        <v>6</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2014</v>
      </c>
      <c r="K51" s="199"/>
      <c r="L51" s="36" t="s">
        <v>466</v>
      </c>
      <c r="M51" s="62">
        <v>6</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2549</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865.45</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627.66</v>
      </c>
      <c r="L72" s="98"/>
      <c r="M72" s="98"/>
      <c r="N72" s="140" t="s">
        <v>472</v>
      </c>
      <c r="O72" s="140"/>
      <c r="P72" s="200"/>
    </row>
    <row r="73" spans="2:16" ht="20.100000000000001" customHeight="1">
      <c r="B73" s="435"/>
      <c r="C73" s="436"/>
      <c r="D73" s="117"/>
      <c r="E73" s="118"/>
      <c r="F73" s="119"/>
      <c r="G73" s="195" t="s">
        <v>42</v>
      </c>
      <c r="H73" s="195"/>
      <c r="I73" s="195"/>
      <c r="J73" s="195"/>
      <c r="K73" s="82">
        <v>341.12</v>
      </c>
      <c r="L73" s="98"/>
      <c r="M73" s="98"/>
      <c r="N73" s="140" t="s">
        <v>472</v>
      </c>
      <c r="O73" s="140"/>
      <c r="P73" s="200"/>
    </row>
    <row r="74" spans="2:16" ht="20.100000000000001" customHeight="1">
      <c r="B74" s="435"/>
      <c r="C74" s="436"/>
      <c r="D74" s="90" t="s">
        <v>43</v>
      </c>
      <c r="E74" s="90"/>
      <c r="F74" s="90"/>
      <c r="G74" s="81"/>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2599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11.18</v>
      </c>
      <c r="K95" s="50" t="s">
        <v>472</v>
      </c>
      <c r="L95" s="82">
        <v>24</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14.91</v>
      </c>
      <c r="K96" s="50" t="s">
        <v>472</v>
      </c>
      <c r="L96" s="82">
        <v>1</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14</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14</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2</v>
      </c>
      <c r="H109" s="105" t="s">
        <v>474</v>
      </c>
      <c r="I109" s="90" t="s">
        <v>81</v>
      </c>
      <c r="J109" s="90"/>
      <c r="K109" s="90"/>
      <c r="L109" s="90"/>
      <c r="M109" s="90"/>
      <c r="N109" s="82">
        <v>2</v>
      </c>
      <c r="O109" s="98"/>
      <c r="P109" s="37" t="s">
        <v>474</v>
      </c>
    </row>
    <row r="110" spans="2:19" ht="20.100000000000001" customHeight="1">
      <c r="B110" s="242"/>
      <c r="C110" s="243"/>
      <c r="D110" s="257"/>
      <c r="E110" s="223"/>
      <c r="F110" s="224"/>
      <c r="G110" s="258"/>
      <c r="H110" s="107"/>
      <c r="I110" s="90" t="s">
        <v>82</v>
      </c>
      <c r="J110" s="90"/>
      <c r="K110" s="90"/>
      <c r="L110" s="90"/>
      <c r="M110" s="90"/>
      <c r="N110" s="82">
        <v>2</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2550</v>
      </c>
      <c r="H113" s="81"/>
      <c r="I113" s="81"/>
      <c r="J113" s="81"/>
      <c r="K113" s="81"/>
      <c r="L113" s="81"/>
      <c r="M113" s="81"/>
      <c r="N113" s="81"/>
      <c r="O113" s="82"/>
      <c r="P113" s="83"/>
    </row>
    <row r="114" spans="2:16" ht="20.100000000000001" customHeight="1">
      <c r="B114" s="242"/>
      <c r="C114" s="243"/>
      <c r="D114" s="237" t="s">
        <v>79</v>
      </c>
      <c r="E114" s="220"/>
      <c r="F114" s="221"/>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2550</v>
      </c>
      <c r="H117" s="81"/>
      <c r="I117" s="81"/>
      <c r="J117" s="81"/>
      <c r="K117" s="81"/>
      <c r="L117" s="81"/>
      <c r="M117" s="81"/>
      <c r="N117" s="81"/>
      <c r="O117" s="82"/>
      <c r="P117" s="83"/>
    </row>
    <row r="118" spans="2:16" ht="20.100000000000001" customHeight="1">
      <c r="B118" s="222"/>
      <c r="C118" s="224"/>
      <c r="D118" s="78" t="s">
        <v>73</v>
      </c>
      <c r="E118" s="79"/>
      <c r="F118" s="80"/>
      <c r="G118" s="81" t="s">
        <v>2550</v>
      </c>
      <c r="H118" s="81"/>
      <c r="I118" s="81"/>
      <c r="J118" s="81"/>
      <c r="K118" s="81"/>
      <c r="L118" s="81"/>
      <c r="M118" s="81"/>
      <c r="N118" s="81"/>
      <c r="O118" s="82"/>
      <c r="P118" s="83"/>
    </row>
    <row r="119" spans="2:16" ht="20.100000000000001" customHeight="1">
      <c r="B119" s="222"/>
      <c r="C119" s="224"/>
      <c r="D119" s="245" t="s">
        <v>74</v>
      </c>
      <c r="E119" s="246"/>
      <c r="F119" s="247"/>
      <c r="G119" s="81" t="s">
        <v>2550</v>
      </c>
      <c r="H119" s="81"/>
      <c r="I119" s="81"/>
      <c r="J119" s="81"/>
      <c r="K119" s="81"/>
      <c r="L119" s="81"/>
      <c r="M119" s="81"/>
      <c r="N119" s="81"/>
      <c r="O119" s="82"/>
      <c r="P119" s="83"/>
    </row>
    <row r="120" spans="2:16" ht="20.100000000000001" customHeight="1">
      <c r="B120" s="222"/>
      <c r="C120" s="224"/>
      <c r="D120" s="232" t="s">
        <v>75</v>
      </c>
      <c r="E120" s="140"/>
      <c r="F120" s="141"/>
      <c r="G120" s="81" t="s">
        <v>2550</v>
      </c>
      <c r="H120" s="81"/>
      <c r="I120" s="81"/>
      <c r="J120" s="81"/>
      <c r="K120" s="81"/>
      <c r="L120" s="81"/>
      <c r="M120" s="81"/>
      <c r="N120" s="81"/>
      <c r="O120" s="82"/>
      <c r="P120" s="83"/>
    </row>
    <row r="121" spans="2:16" ht="20.100000000000001" customHeight="1">
      <c r="B121" s="222"/>
      <c r="C121" s="224"/>
      <c r="D121" s="232" t="s">
        <v>76</v>
      </c>
      <c r="E121" s="140"/>
      <c r="F121" s="141"/>
      <c r="G121" s="81" t="s">
        <v>2550</v>
      </c>
      <c r="H121" s="81"/>
      <c r="I121" s="81"/>
      <c r="J121" s="81"/>
      <c r="K121" s="81"/>
      <c r="L121" s="81"/>
      <c r="M121" s="81"/>
      <c r="N121" s="81"/>
      <c r="O121" s="82"/>
      <c r="P121" s="83"/>
    </row>
    <row r="122" spans="2:16" ht="20.100000000000001" customHeight="1">
      <c r="B122" s="248"/>
      <c r="C122" s="249"/>
      <c r="D122" s="232" t="s">
        <v>77</v>
      </c>
      <c r="E122" s="140"/>
      <c r="F122" s="141"/>
      <c r="G122" s="81" t="s">
        <v>2550</v>
      </c>
      <c r="H122" s="81"/>
      <c r="I122" s="81"/>
      <c r="J122" s="81"/>
      <c r="K122" s="81"/>
      <c r="L122" s="81"/>
      <c r="M122" s="81"/>
      <c r="N122" s="81"/>
      <c r="O122" s="82"/>
      <c r="P122" s="83"/>
    </row>
    <row r="123" spans="2:16" ht="20.100000000000001" customHeight="1">
      <c r="B123" s="219" t="s">
        <v>412</v>
      </c>
      <c r="C123" s="221"/>
      <c r="D123" s="232" t="s">
        <v>430</v>
      </c>
      <c r="E123" s="140"/>
      <c r="F123" s="141"/>
      <c r="G123" s="81" t="s">
        <v>2553</v>
      </c>
      <c r="H123" s="81"/>
      <c r="I123" s="81"/>
      <c r="J123" s="81"/>
      <c r="K123" s="81"/>
      <c r="L123" s="81"/>
      <c r="M123" s="81"/>
      <c r="N123" s="81"/>
      <c r="O123" s="82"/>
      <c r="P123" s="83"/>
    </row>
    <row r="124" spans="2:16" ht="20.100000000000001" customHeight="1">
      <c r="B124" s="222"/>
      <c r="C124" s="224"/>
      <c r="D124" s="78" t="s">
        <v>431</v>
      </c>
      <c r="E124" s="79"/>
      <c r="F124" s="80"/>
      <c r="G124" s="81" t="s">
        <v>2554</v>
      </c>
      <c r="H124" s="81"/>
      <c r="I124" s="81"/>
      <c r="J124" s="81"/>
      <c r="K124" s="81"/>
      <c r="L124" s="81"/>
      <c r="M124" s="81"/>
      <c r="N124" s="81"/>
      <c r="O124" s="82"/>
      <c r="P124" s="83"/>
    </row>
    <row r="125" spans="2:16" ht="20.100000000000001" customHeight="1">
      <c r="B125" s="222"/>
      <c r="C125" s="224"/>
      <c r="D125" s="245" t="s">
        <v>432</v>
      </c>
      <c r="E125" s="246"/>
      <c r="F125" s="247"/>
      <c r="G125" s="81" t="s">
        <v>2555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2559</v>
      </c>
      <c r="G196" s="202" t="s">
        <v>456</v>
      </c>
      <c r="H196" s="202"/>
      <c r="I196" s="202"/>
      <c r="J196" s="202"/>
      <c r="K196" s="202"/>
      <c r="L196" s="202"/>
      <c r="M196" s="202"/>
      <c r="N196" s="202"/>
      <c r="O196" s="202"/>
      <c r="P196" s="216"/>
    </row>
    <row r="197" spans="1:20" ht="20.100000000000001" customHeight="1">
      <c r="B197" s="152"/>
      <c r="C197" s="90"/>
      <c r="D197" s="90"/>
      <c r="E197" s="90"/>
      <c r="F197" s="14" t="s">
        <v>2559</v>
      </c>
      <c r="G197" s="140" t="s">
        <v>457</v>
      </c>
      <c r="H197" s="140"/>
      <c r="I197" s="140"/>
      <c r="J197" s="140"/>
      <c r="K197" s="140"/>
      <c r="L197" s="140"/>
      <c r="M197" s="140"/>
      <c r="N197" s="140"/>
      <c r="O197" s="140"/>
      <c r="P197" s="200"/>
    </row>
    <row r="198" spans="1:20" ht="20.100000000000001" customHeight="1">
      <c r="B198" s="152"/>
      <c r="C198" s="90"/>
      <c r="D198" s="90"/>
      <c r="E198" s="90"/>
      <c r="F198" s="14" t="s">
        <v>2559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2560</v>
      </c>
      <c r="J200" s="92"/>
      <c r="K200" s="92"/>
      <c r="L200" s="92"/>
      <c r="M200" s="92"/>
      <c r="N200" s="92"/>
      <c r="O200" s="93"/>
      <c r="P200" s="94"/>
    </row>
    <row r="201" spans="1:20" ht="39.950000000000003" customHeight="1">
      <c r="B201" s="293"/>
      <c r="C201" s="294"/>
      <c r="D201" s="106"/>
      <c r="E201" s="107"/>
      <c r="F201" s="90" t="s">
        <v>103</v>
      </c>
      <c r="G201" s="90"/>
      <c r="H201" s="90"/>
      <c r="I201" s="91" t="s">
        <v>2561</v>
      </c>
      <c r="J201" s="92"/>
      <c r="K201" s="92"/>
      <c r="L201" s="92"/>
      <c r="M201" s="92"/>
      <c r="N201" s="92"/>
      <c r="O201" s="93"/>
      <c r="P201" s="94"/>
    </row>
    <row r="202" spans="1:20" ht="79.5" customHeight="1">
      <c r="B202" s="293"/>
      <c r="C202" s="294"/>
      <c r="D202" s="106"/>
      <c r="E202" s="107"/>
      <c r="F202" s="90" t="s">
        <v>104</v>
      </c>
      <c r="G202" s="90"/>
      <c r="H202" s="90"/>
      <c r="I202" s="91" t="s">
        <v>2562</v>
      </c>
      <c r="J202" s="92"/>
      <c r="K202" s="92"/>
      <c r="L202" s="92"/>
      <c r="M202" s="92"/>
      <c r="N202" s="92"/>
      <c r="O202" s="93"/>
      <c r="P202" s="94"/>
    </row>
    <row r="203" spans="1:20" ht="79.5" customHeight="1">
      <c r="B203" s="293"/>
      <c r="C203" s="294"/>
      <c r="D203" s="106"/>
      <c r="E203" s="107"/>
      <c r="F203" s="90" t="s">
        <v>414</v>
      </c>
      <c r="G203" s="90"/>
      <c r="H203" s="90"/>
      <c r="I203" s="91" t="s">
        <v>2563</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2550</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2550</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2564</v>
      </c>
      <c r="J234" s="92"/>
      <c r="K234" s="92"/>
      <c r="L234" s="92"/>
      <c r="M234" s="92"/>
      <c r="N234" s="92"/>
      <c r="O234" s="93"/>
      <c r="P234" s="94"/>
    </row>
    <row r="235" spans="1:20" ht="39.950000000000003" customHeight="1">
      <c r="B235" s="293"/>
      <c r="C235" s="294"/>
      <c r="D235" s="288"/>
      <c r="E235" s="107"/>
      <c r="F235" s="90" t="s">
        <v>103</v>
      </c>
      <c r="G235" s="90"/>
      <c r="H235" s="90"/>
      <c r="I235" s="91" t="s">
        <v>2565</v>
      </c>
      <c r="J235" s="92"/>
      <c r="K235" s="92"/>
      <c r="L235" s="92"/>
      <c r="M235" s="92"/>
      <c r="N235" s="92"/>
      <c r="O235" s="93"/>
      <c r="P235" s="94"/>
    </row>
    <row r="236" spans="1:20" ht="39.950000000000003" customHeight="1">
      <c r="B236" s="293"/>
      <c r="C236" s="294"/>
      <c r="D236" s="288"/>
      <c r="E236" s="107"/>
      <c r="F236" s="193" t="s">
        <v>105</v>
      </c>
      <c r="G236" s="193"/>
      <c r="H236" s="193"/>
      <c r="I236" s="91" t="s">
        <v>2566</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2550</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2551</v>
      </c>
      <c r="K262" s="81"/>
      <c r="L262" s="81"/>
      <c r="M262" s="81"/>
      <c r="N262" s="81"/>
      <c r="O262" s="82"/>
      <c r="P262" s="83"/>
      <c r="S262" s="15" t="str">
        <f>IF(J262="","未記入","")</f>
        <v/>
      </c>
    </row>
    <row r="263" spans="2:20" ht="120" customHeight="1">
      <c r="B263" s="152" t="s">
        <v>123</v>
      </c>
      <c r="C263" s="90"/>
      <c r="D263" s="90"/>
      <c r="E263" s="90"/>
      <c r="F263" s="87" t="s">
        <v>2567</v>
      </c>
      <c r="G263" s="88"/>
      <c r="H263" s="88"/>
      <c r="I263" s="88"/>
      <c r="J263" s="88"/>
      <c r="K263" s="88"/>
      <c r="L263" s="88"/>
      <c r="M263" s="88"/>
      <c r="N263" s="88"/>
      <c r="O263" s="88"/>
      <c r="P263" s="89"/>
    </row>
    <row r="264" spans="2:20" ht="60" customHeight="1">
      <c r="B264" s="152" t="s">
        <v>475</v>
      </c>
      <c r="C264" s="90"/>
      <c r="D264" s="90"/>
      <c r="E264" s="90"/>
      <c r="F264" s="87" t="s">
        <v>2568</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2568</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2569</v>
      </c>
      <c r="K270" s="102"/>
      <c r="L270" s="102"/>
      <c r="M270" s="102"/>
      <c r="N270" s="102"/>
      <c r="O270" s="102"/>
      <c r="P270" s="103"/>
    </row>
    <row r="271" spans="2:20" ht="20.100000000000001" customHeight="1">
      <c r="B271" s="152" t="s">
        <v>127</v>
      </c>
      <c r="C271" s="90"/>
      <c r="D271" s="90"/>
      <c r="E271" s="90"/>
      <c r="F271" s="82">
        <v>26</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11</v>
      </c>
      <c r="F284" s="244"/>
      <c r="G284" s="244"/>
      <c r="H284" s="82">
        <v>6</v>
      </c>
      <c r="I284" s="98"/>
      <c r="J284" s="159"/>
      <c r="K284" s="81">
        <v>5</v>
      </c>
      <c r="L284" s="81"/>
      <c r="M284" s="81"/>
      <c r="N284" s="81"/>
      <c r="O284" s="82"/>
      <c r="P284" s="83"/>
    </row>
    <row r="285" spans="1:20" ht="20.100000000000001" customHeight="1">
      <c r="B285" s="45"/>
      <c r="C285" s="90" t="s">
        <v>139</v>
      </c>
      <c r="D285" s="90"/>
      <c r="E285" s="244">
        <f>IF(OR($H$285&lt;&gt;"",$K$285&lt;&gt;""),SUM($H$285,$K$285),"")</f>
        <v>3</v>
      </c>
      <c r="F285" s="244"/>
      <c r="G285" s="244"/>
      <c r="H285" s="82"/>
      <c r="I285" s="98"/>
      <c r="J285" s="159"/>
      <c r="K285" s="81">
        <v>3</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2</v>
      </c>
      <c r="F289" s="244"/>
      <c r="G289" s="244"/>
      <c r="H289" s="82">
        <v>1</v>
      </c>
      <c r="I289" s="98"/>
      <c r="J289" s="159"/>
      <c r="K289" s="81">
        <v>1</v>
      </c>
      <c r="L289" s="81"/>
      <c r="M289" s="81"/>
      <c r="N289" s="81"/>
      <c r="O289" s="82"/>
      <c r="P289" s="83"/>
    </row>
    <row r="290" spans="2:20" ht="20.100000000000001" customHeight="1">
      <c r="B290" s="152" t="s">
        <v>144</v>
      </c>
      <c r="C290" s="90"/>
      <c r="D290" s="90"/>
      <c r="E290" s="244">
        <f>IF(OR($H$290&lt;&gt;"",$K$290&lt;&gt;""),SUM($H$290,$K$290),"")</f>
        <v>1</v>
      </c>
      <c r="F290" s="244"/>
      <c r="G290" s="244"/>
      <c r="H290" s="82"/>
      <c r="I290" s="98"/>
      <c r="J290" s="159"/>
      <c r="K290" s="81">
        <v>1</v>
      </c>
      <c r="L290" s="81"/>
      <c r="M290" s="81"/>
      <c r="N290" s="81"/>
      <c r="O290" s="82"/>
      <c r="P290" s="83"/>
    </row>
    <row r="291" spans="2:20" ht="20.100000000000001" customHeight="1">
      <c r="B291" s="152" t="s">
        <v>145</v>
      </c>
      <c r="C291" s="90"/>
      <c r="D291" s="90"/>
      <c r="E291" s="244">
        <f>IF(OR($H$291&lt;&gt;"",$K$291&lt;&gt;""),SUM($H$291,$K$291),"")</f>
        <v>2</v>
      </c>
      <c r="F291" s="244"/>
      <c r="G291" s="244"/>
      <c r="H291" s="82"/>
      <c r="I291" s="98"/>
      <c r="J291" s="159"/>
      <c r="K291" s="81">
        <v>2</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7</v>
      </c>
      <c r="H302" s="138"/>
      <c r="I302" s="101"/>
      <c r="J302" s="81">
        <v>3</v>
      </c>
      <c r="K302" s="81"/>
      <c r="L302" s="81"/>
      <c r="M302" s="81">
        <v>4</v>
      </c>
      <c r="N302" s="81"/>
      <c r="O302" s="82"/>
      <c r="P302" s="83"/>
    </row>
    <row r="303" spans="2:20" ht="20.100000000000001" customHeight="1">
      <c r="B303" s="152" t="s">
        <v>158</v>
      </c>
      <c r="C303" s="90"/>
      <c r="D303" s="90"/>
      <c r="E303" s="90"/>
      <c r="F303" s="90"/>
      <c r="G303" s="100">
        <f>IF(OR($J$303&lt;&gt;"",$M$303&lt;&gt;""),SUM($J$303,$M$303),"")</f>
        <v>1</v>
      </c>
      <c r="H303" s="138"/>
      <c r="I303" s="101"/>
      <c r="J303" s="81">
        <v>1</v>
      </c>
      <c r="K303" s="81"/>
      <c r="L303" s="81"/>
      <c r="M303" s="81"/>
      <c r="N303" s="81"/>
      <c r="O303" s="82"/>
      <c r="P303" s="83"/>
    </row>
    <row r="304" spans="2:20" ht="20.100000000000001" customHeight="1">
      <c r="B304" s="152" t="s">
        <v>390</v>
      </c>
      <c r="C304" s="90"/>
      <c r="D304" s="90"/>
      <c r="E304" s="90"/>
      <c r="F304" s="90"/>
      <c r="G304" s="100">
        <f>IF(OR($J$304&lt;&gt;"",$M$304&lt;&gt;""),SUM($J$304,$M$304),"")</f>
        <v>3</v>
      </c>
      <c r="H304" s="138"/>
      <c r="I304" s="101"/>
      <c r="J304" s="81">
        <v>2</v>
      </c>
      <c r="K304" s="81"/>
      <c r="L304" s="81"/>
      <c r="M304" s="81">
        <v>1</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3</v>
      </c>
      <c r="H310" s="138"/>
      <c r="I310" s="101"/>
      <c r="J310" s="81"/>
      <c r="K310" s="81"/>
      <c r="L310" s="81"/>
      <c r="M310" s="81">
        <v>3</v>
      </c>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2550</v>
      </c>
      <c r="M338" s="147"/>
      <c r="N338" s="147"/>
      <c r="O338" s="147"/>
      <c r="P338" s="148"/>
    </row>
    <row r="339" spans="2:20" ht="20.100000000000001" customHeight="1">
      <c r="B339" s="135"/>
      <c r="C339" s="136"/>
      <c r="D339" s="136"/>
      <c r="E339" s="136"/>
      <c r="F339" s="137"/>
      <c r="G339" s="237" t="s">
        <v>441</v>
      </c>
      <c r="H339" s="221"/>
      <c r="I339" s="82" t="s">
        <v>2551</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v>1</v>
      </c>
      <c r="I344" s="28"/>
      <c r="J344" s="28">
        <v>2</v>
      </c>
      <c r="K344" s="28"/>
      <c r="L344" s="28"/>
      <c r="M344" s="28"/>
      <c r="N344" s="28"/>
      <c r="O344" s="28"/>
      <c r="P344" s="28"/>
      <c r="Q344" s="12"/>
    </row>
    <row r="345" spans="2:20" ht="20.100000000000001" customHeight="1">
      <c r="B345" s="219" t="s">
        <v>181</v>
      </c>
      <c r="C345" s="220"/>
      <c r="D345" s="220"/>
      <c r="E345" s="220"/>
      <c r="F345" s="221"/>
      <c r="G345" s="28"/>
      <c r="H345" s="28">
        <v>1</v>
      </c>
      <c r="I345" s="28"/>
      <c r="J345" s="28">
        <v>1</v>
      </c>
      <c r="K345" s="28"/>
      <c r="L345" s="28"/>
      <c r="M345" s="28"/>
      <c r="N345" s="28"/>
      <c r="O345" s="28"/>
      <c r="P345" s="28"/>
      <c r="Q345" s="12"/>
    </row>
    <row r="346" spans="2:20" ht="20.100000000000001" customHeight="1">
      <c r="B346" s="348" t="s">
        <v>182</v>
      </c>
      <c r="C346" s="349"/>
      <c r="D346" s="232" t="s">
        <v>183</v>
      </c>
      <c r="E346" s="140"/>
      <c r="F346" s="141"/>
      <c r="G346" s="28"/>
      <c r="H346" s="28"/>
      <c r="I346" s="28"/>
      <c r="J346" s="28">
        <v>2</v>
      </c>
      <c r="K346" s="28"/>
      <c r="L346" s="28"/>
      <c r="M346" s="28"/>
      <c r="N346" s="28"/>
      <c r="O346" s="28"/>
      <c r="P346" s="28"/>
      <c r="Q346" s="12"/>
    </row>
    <row r="347" spans="2:20" ht="20.100000000000001" customHeight="1">
      <c r="B347" s="350"/>
      <c r="C347" s="351"/>
      <c r="D347" s="237" t="s">
        <v>184</v>
      </c>
      <c r="E347" s="220"/>
      <c r="F347" s="221"/>
      <c r="G347" s="346"/>
      <c r="H347" s="346"/>
      <c r="I347" s="346">
        <v>3</v>
      </c>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2</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v>2</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2570</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2572</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2573</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2575</v>
      </c>
      <c r="J375" s="81"/>
      <c r="K375" s="81"/>
      <c r="L375" s="81"/>
      <c r="M375" s="82" t="s">
        <v>2576</v>
      </c>
      <c r="N375" s="98"/>
      <c r="O375" s="98"/>
      <c r="P375" s="99"/>
    </row>
    <row r="376" spans="2:20" ht="20.100000000000001" customHeight="1">
      <c r="B376" s="152"/>
      <c r="C376" s="90"/>
      <c r="D376" s="90"/>
      <c r="E376" s="232" t="s">
        <v>210</v>
      </c>
      <c r="F376" s="140"/>
      <c r="G376" s="140"/>
      <c r="H376" s="141"/>
      <c r="I376" s="82">
        <v>84</v>
      </c>
      <c r="J376" s="98"/>
      <c r="K376" s="98"/>
      <c r="L376" s="55" t="s">
        <v>480</v>
      </c>
      <c r="M376" s="82">
        <v>89</v>
      </c>
      <c r="N376" s="98"/>
      <c r="O376" s="98"/>
      <c r="P376" s="40" t="s">
        <v>480</v>
      </c>
    </row>
    <row r="377" spans="2:20" ht="20.100000000000001" customHeight="1">
      <c r="B377" s="152" t="s">
        <v>45</v>
      </c>
      <c r="C377" s="90"/>
      <c r="D377" s="90"/>
      <c r="E377" s="232" t="s">
        <v>211</v>
      </c>
      <c r="F377" s="140"/>
      <c r="G377" s="140"/>
      <c r="H377" s="141"/>
      <c r="I377" s="82">
        <v>9.94</v>
      </c>
      <c r="J377" s="98"/>
      <c r="K377" s="98"/>
      <c r="L377" s="55" t="s">
        <v>472</v>
      </c>
      <c r="M377" s="82">
        <v>9.94</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105500</v>
      </c>
      <c r="J383" s="98"/>
      <c r="K383" s="98"/>
      <c r="L383" s="50" t="s">
        <v>481</v>
      </c>
      <c r="M383" s="82">
        <v>105500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v>0</v>
      </c>
      <c r="J385" s="98"/>
      <c r="K385" s="98"/>
      <c r="L385" s="50" t="s">
        <v>481</v>
      </c>
      <c r="M385" s="82">
        <v>0</v>
      </c>
      <c r="N385" s="98"/>
      <c r="O385" s="98"/>
      <c r="P385" s="37" t="s">
        <v>481</v>
      </c>
    </row>
    <row r="386" spans="2:20" ht="20.100000000000001" customHeight="1">
      <c r="B386" s="152"/>
      <c r="C386" s="374"/>
      <c r="D386" s="374" t="s">
        <v>208</v>
      </c>
      <c r="E386" s="232" t="s">
        <v>216</v>
      </c>
      <c r="F386" s="140"/>
      <c r="G386" s="140"/>
      <c r="H386" s="141"/>
      <c r="I386" s="82">
        <v>43500</v>
      </c>
      <c r="J386" s="98"/>
      <c r="K386" s="98"/>
      <c r="L386" s="50" t="s">
        <v>481</v>
      </c>
      <c r="M386" s="82">
        <v>43500</v>
      </c>
      <c r="N386" s="98"/>
      <c r="O386" s="98"/>
      <c r="P386" s="37" t="s">
        <v>481</v>
      </c>
    </row>
    <row r="387" spans="2:20" ht="20.100000000000001" customHeight="1">
      <c r="B387" s="152"/>
      <c r="C387" s="374"/>
      <c r="D387" s="374"/>
      <c r="E387" s="232" t="s">
        <v>217</v>
      </c>
      <c r="F387" s="140"/>
      <c r="G387" s="140"/>
      <c r="H387" s="141"/>
      <c r="I387" s="82">
        <v>23000</v>
      </c>
      <c r="J387" s="98"/>
      <c r="K387" s="98"/>
      <c r="L387" s="50" t="s">
        <v>481</v>
      </c>
      <c r="M387" s="82">
        <v>23000</v>
      </c>
      <c r="N387" s="98"/>
      <c r="O387" s="98"/>
      <c r="P387" s="37" t="s">
        <v>481</v>
      </c>
    </row>
    <row r="388" spans="2:20" ht="20.100000000000001" customHeight="1">
      <c r="B388" s="152"/>
      <c r="C388" s="374"/>
      <c r="D388" s="374"/>
      <c r="E388" s="232" t="s">
        <v>218</v>
      </c>
      <c r="F388" s="140"/>
      <c r="G388" s="140"/>
      <c r="H388" s="141"/>
      <c r="I388" s="82">
        <v>0</v>
      </c>
      <c r="J388" s="98"/>
      <c r="K388" s="98"/>
      <c r="L388" s="50" t="s">
        <v>481</v>
      </c>
      <c r="M388" s="82">
        <v>0</v>
      </c>
      <c r="N388" s="98"/>
      <c r="O388" s="98"/>
      <c r="P388" s="37" t="s">
        <v>481</v>
      </c>
    </row>
    <row r="389" spans="2:20" ht="20.100000000000001" customHeight="1">
      <c r="B389" s="152"/>
      <c r="C389" s="374"/>
      <c r="D389" s="374"/>
      <c r="E389" s="232" t="s">
        <v>219</v>
      </c>
      <c r="F389" s="140"/>
      <c r="G389" s="140"/>
      <c r="H389" s="141"/>
      <c r="I389" s="82">
        <v>11000</v>
      </c>
      <c r="J389" s="98"/>
      <c r="K389" s="98"/>
      <c r="L389" s="50" t="s">
        <v>481</v>
      </c>
      <c r="M389" s="82">
        <v>11000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2577</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t="s">
        <v>2578</v>
      </c>
      <c r="H399" s="88"/>
      <c r="I399" s="88"/>
      <c r="J399" s="88"/>
      <c r="K399" s="88"/>
      <c r="L399" s="88"/>
      <c r="M399" s="88"/>
      <c r="N399" s="88"/>
      <c r="O399" s="88"/>
      <c r="P399" s="89"/>
    </row>
    <row r="400" spans="2:20" ht="120" customHeight="1">
      <c r="B400" s="139" t="s">
        <v>217</v>
      </c>
      <c r="C400" s="140"/>
      <c r="D400" s="140"/>
      <c r="E400" s="140"/>
      <c r="F400" s="141"/>
      <c r="G400" s="87" t="s">
        <v>2579</v>
      </c>
      <c r="H400" s="88"/>
      <c r="I400" s="88"/>
      <c r="J400" s="88"/>
      <c r="K400" s="88"/>
      <c r="L400" s="88"/>
      <c r="M400" s="88"/>
      <c r="N400" s="88"/>
      <c r="O400" s="88"/>
      <c r="P400" s="89"/>
    </row>
    <row r="401" spans="2:20" ht="120" customHeight="1">
      <c r="B401" s="139" t="s">
        <v>216</v>
      </c>
      <c r="C401" s="140"/>
      <c r="D401" s="140"/>
      <c r="E401" s="140"/>
      <c r="F401" s="141"/>
      <c r="G401" s="87" t="s">
        <v>2580</v>
      </c>
      <c r="H401" s="88"/>
      <c r="I401" s="88"/>
      <c r="J401" s="88"/>
      <c r="K401" s="88"/>
      <c r="L401" s="88"/>
      <c r="M401" s="88"/>
      <c r="N401" s="88"/>
      <c r="O401" s="88"/>
      <c r="P401" s="89"/>
    </row>
    <row r="402" spans="2:20" ht="120" customHeight="1">
      <c r="B402" s="139" t="s">
        <v>219</v>
      </c>
      <c r="C402" s="140"/>
      <c r="D402" s="140"/>
      <c r="E402" s="140"/>
      <c r="F402" s="141"/>
      <c r="G402" s="87" t="s">
        <v>2581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7</v>
      </c>
      <c r="I430" s="147"/>
      <c r="J430" s="147"/>
      <c r="K430" s="147"/>
      <c r="L430" s="147"/>
      <c r="M430" s="147"/>
      <c r="N430" s="147"/>
      <c r="O430" s="147"/>
      <c r="P430" s="49" t="s">
        <v>477</v>
      </c>
    </row>
    <row r="431" spans="1:20" ht="20.100000000000001" customHeight="1">
      <c r="B431" s="131"/>
      <c r="C431" s="119"/>
      <c r="D431" s="90" t="s">
        <v>245</v>
      </c>
      <c r="E431" s="90"/>
      <c r="F431" s="90"/>
      <c r="G431" s="90"/>
      <c r="H431" s="82">
        <v>17</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8</v>
      </c>
      <c r="I434" s="98"/>
      <c r="J434" s="98"/>
      <c r="K434" s="98"/>
      <c r="L434" s="98"/>
      <c r="M434" s="98"/>
      <c r="N434" s="98"/>
      <c r="O434" s="98"/>
      <c r="P434" s="37" t="s">
        <v>479</v>
      </c>
    </row>
    <row r="435" spans="2:16" ht="20.100000000000001" customHeight="1">
      <c r="B435" s="152"/>
      <c r="C435" s="90"/>
      <c r="D435" s="90" t="s">
        <v>249</v>
      </c>
      <c r="E435" s="90"/>
      <c r="F435" s="90"/>
      <c r="G435" s="90"/>
      <c r="H435" s="82">
        <v>14</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1</v>
      </c>
      <c r="I437" s="98"/>
      <c r="J437" s="98"/>
      <c r="K437" s="98"/>
      <c r="L437" s="98"/>
      <c r="M437" s="98"/>
      <c r="N437" s="98"/>
      <c r="O437" s="98"/>
      <c r="P437" s="37" t="s">
        <v>479</v>
      </c>
    </row>
    <row r="438" spans="2:16" ht="20.100000000000001" customHeight="1">
      <c r="B438" s="398"/>
      <c r="C438" s="399"/>
      <c r="D438" s="90" t="s">
        <v>252</v>
      </c>
      <c r="E438" s="90"/>
      <c r="F438" s="90"/>
      <c r="G438" s="90"/>
      <c r="H438" s="82">
        <v>1</v>
      </c>
      <c r="I438" s="98"/>
      <c r="J438" s="98"/>
      <c r="K438" s="98"/>
      <c r="L438" s="98"/>
      <c r="M438" s="98"/>
      <c r="N438" s="98"/>
      <c r="O438" s="98"/>
      <c r="P438" s="37" t="s">
        <v>479</v>
      </c>
    </row>
    <row r="439" spans="2:16" ht="20.100000000000001" customHeight="1">
      <c r="B439" s="398"/>
      <c r="C439" s="399"/>
      <c r="D439" s="90" t="s">
        <v>253</v>
      </c>
      <c r="E439" s="90"/>
      <c r="F439" s="90"/>
      <c r="G439" s="90"/>
      <c r="H439" s="82">
        <v>7</v>
      </c>
      <c r="I439" s="98"/>
      <c r="J439" s="98"/>
      <c r="K439" s="98"/>
      <c r="L439" s="98"/>
      <c r="M439" s="98"/>
      <c r="N439" s="98"/>
      <c r="O439" s="98"/>
      <c r="P439" s="37" t="s">
        <v>479</v>
      </c>
    </row>
    <row r="440" spans="2:16" ht="20.100000000000001" customHeight="1">
      <c r="B440" s="398"/>
      <c r="C440" s="399"/>
      <c r="D440" s="90" t="s">
        <v>254</v>
      </c>
      <c r="E440" s="90"/>
      <c r="F440" s="90"/>
      <c r="G440" s="90"/>
      <c r="H440" s="82">
        <v>6</v>
      </c>
      <c r="I440" s="98"/>
      <c r="J440" s="98"/>
      <c r="K440" s="98"/>
      <c r="L440" s="98"/>
      <c r="M440" s="98"/>
      <c r="N440" s="98"/>
      <c r="O440" s="98"/>
      <c r="P440" s="37" t="s">
        <v>479</v>
      </c>
    </row>
    <row r="441" spans="2:16" ht="20.100000000000001" customHeight="1">
      <c r="B441" s="398"/>
      <c r="C441" s="399"/>
      <c r="D441" s="90" t="s">
        <v>255</v>
      </c>
      <c r="E441" s="90"/>
      <c r="F441" s="90"/>
      <c r="G441" s="90"/>
      <c r="H441" s="82">
        <v>4</v>
      </c>
      <c r="I441" s="98"/>
      <c r="J441" s="98"/>
      <c r="K441" s="98"/>
      <c r="L441" s="98"/>
      <c r="M441" s="98"/>
      <c r="N441" s="98"/>
      <c r="O441" s="98"/>
      <c r="P441" s="37" t="s">
        <v>479</v>
      </c>
    </row>
    <row r="442" spans="2:16" ht="20.100000000000001" customHeight="1">
      <c r="B442" s="398"/>
      <c r="C442" s="399"/>
      <c r="D442" s="90" t="s">
        <v>256</v>
      </c>
      <c r="E442" s="90"/>
      <c r="F442" s="90"/>
      <c r="G442" s="90"/>
      <c r="H442" s="82">
        <v>2</v>
      </c>
      <c r="I442" s="98"/>
      <c r="J442" s="98"/>
      <c r="K442" s="98"/>
      <c r="L442" s="98"/>
      <c r="M442" s="98"/>
      <c r="N442" s="98"/>
      <c r="O442" s="98"/>
      <c r="P442" s="37" t="s">
        <v>479</v>
      </c>
    </row>
    <row r="443" spans="2:16" ht="20.100000000000001" customHeight="1">
      <c r="B443" s="400"/>
      <c r="C443" s="401"/>
      <c r="D443" s="90" t="s">
        <v>257</v>
      </c>
      <c r="E443" s="90"/>
      <c r="F443" s="90"/>
      <c r="G443" s="90"/>
      <c r="H443" s="82">
        <v>4</v>
      </c>
      <c r="I443" s="98"/>
      <c r="J443" s="98"/>
      <c r="K443" s="98"/>
      <c r="L443" s="98"/>
      <c r="M443" s="98"/>
      <c r="N443" s="98"/>
      <c r="O443" s="98"/>
      <c r="P443" s="37" t="s">
        <v>479</v>
      </c>
    </row>
    <row r="444" spans="2:16" ht="20.100000000000001" customHeight="1">
      <c r="B444" s="152" t="s">
        <v>243</v>
      </c>
      <c r="C444" s="90"/>
      <c r="D444" s="90" t="s">
        <v>258</v>
      </c>
      <c r="E444" s="90"/>
      <c r="F444" s="90"/>
      <c r="G444" s="90"/>
      <c r="H444" s="82">
        <v>5</v>
      </c>
      <c r="I444" s="98"/>
      <c r="J444" s="98"/>
      <c r="K444" s="98"/>
      <c r="L444" s="98"/>
      <c r="M444" s="98"/>
      <c r="N444" s="98"/>
      <c r="O444" s="98"/>
      <c r="P444" s="37" t="s">
        <v>479</v>
      </c>
    </row>
    <row r="445" spans="2:16" ht="20.100000000000001" customHeight="1">
      <c r="B445" s="152"/>
      <c r="C445" s="90"/>
      <c r="D445" s="90" t="s">
        <v>259</v>
      </c>
      <c r="E445" s="90"/>
      <c r="F445" s="90"/>
      <c r="G445" s="90"/>
      <c r="H445" s="82">
        <v>5</v>
      </c>
      <c r="I445" s="98"/>
      <c r="J445" s="98"/>
      <c r="K445" s="98"/>
      <c r="L445" s="98"/>
      <c r="M445" s="98"/>
      <c r="N445" s="98"/>
      <c r="O445" s="98"/>
      <c r="P445" s="37" t="s">
        <v>479</v>
      </c>
    </row>
    <row r="446" spans="2:16" ht="20.100000000000001" customHeight="1">
      <c r="B446" s="152"/>
      <c r="C446" s="90"/>
      <c r="D446" s="90" t="s">
        <v>260</v>
      </c>
      <c r="E446" s="90"/>
      <c r="F446" s="90"/>
      <c r="G446" s="90"/>
      <c r="H446" s="82">
        <v>6</v>
      </c>
      <c r="I446" s="98"/>
      <c r="J446" s="98"/>
      <c r="K446" s="98"/>
      <c r="L446" s="98"/>
      <c r="M446" s="98"/>
      <c r="N446" s="98"/>
      <c r="O446" s="98"/>
      <c r="P446" s="37" t="s">
        <v>479</v>
      </c>
    </row>
    <row r="447" spans="2:16" ht="20.100000000000001" customHeight="1">
      <c r="B447" s="152"/>
      <c r="C447" s="90"/>
      <c r="D447" s="90" t="s">
        <v>261</v>
      </c>
      <c r="E447" s="90"/>
      <c r="F447" s="90"/>
      <c r="G447" s="90"/>
      <c r="H447" s="82">
        <v>8</v>
      </c>
      <c r="I447" s="98"/>
      <c r="J447" s="98"/>
      <c r="K447" s="98"/>
      <c r="L447" s="98"/>
      <c r="M447" s="98"/>
      <c r="N447" s="98"/>
      <c r="O447" s="98"/>
      <c r="P447" s="37" t="s">
        <v>479</v>
      </c>
    </row>
    <row r="448" spans="2:16" ht="20.100000000000001" customHeight="1">
      <c r="B448" s="152"/>
      <c r="C448" s="90"/>
      <c r="D448" s="90" t="s">
        <v>262</v>
      </c>
      <c r="E448" s="90"/>
      <c r="F448" s="90"/>
      <c r="G448" s="90"/>
      <c r="H448" s="82">
        <v>1</v>
      </c>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84</v>
      </c>
      <c r="I452" s="147"/>
      <c r="J452" s="147"/>
      <c r="K452" s="147"/>
      <c r="L452" s="147"/>
      <c r="M452" s="147"/>
      <c r="N452" s="147"/>
      <c r="O452" s="147"/>
      <c r="P452" s="49" t="s">
        <v>485</v>
      </c>
    </row>
    <row r="453" spans="2:20" ht="20.100000000000001" customHeight="1">
      <c r="B453" s="152" t="s">
        <v>266</v>
      </c>
      <c r="C453" s="90"/>
      <c r="D453" s="90"/>
      <c r="E453" s="90"/>
      <c r="F453" s="90"/>
      <c r="G453" s="90"/>
      <c r="H453" s="82">
        <v>25</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c r="I461" s="98"/>
      <c r="J461" s="98"/>
      <c r="K461" s="98"/>
      <c r="L461" s="98"/>
      <c r="M461" s="98"/>
      <c r="N461" s="98"/>
      <c r="O461" s="98"/>
      <c r="P461" s="37" t="s">
        <v>479</v>
      </c>
    </row>
    <row r="462" spans="2:20" ht="20.100000000000001" customHeight="1">
      <c r="B462" s="414"/>
      <c r="C462" s="415"/>
      <c r="D462" s="415"/>
      <c r="E462" s="90" t="s">
        <v>415</v>
      </c>
      <c r="F462" s="90"/>
      <c r="G462" s="90"/>
      <c r="H462" s="82">
        <v>3</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2582</v>
      </c>
      <c r="I474" s="88"/>
      <c r="J474" s="88"/>
      <c r="K474" s="88"/>
      <c r="L474" s="88"/>
      <c r="M474" s="88"/>
      <c r="N474" s="88"/>
      <c r="O474" s="88"/>
      <c r="P474" s="89"/>
    </row>
    <row r="475" spans="1:20" ht="20.100000000000001" customHeight="1">
      <c r="B475" s="408"/>
      <c r="C475" s="232" t="s">
        <v>14</v>
      </c>
      <c r="D475" s="140"/>
      <c r="E475" s="140"/>
      <c r="F475" s="140"/>
      <c r="G475" s="141"/>
      <c r="H475" s="228" t="s">
        <v>2534</v>
      </c>
      <c r="I475" s="229"/>
      <c r="J475" s="35" t="s">
        <v>469</v>
      </c>
      <c r="K475" s="229" t="s">
        <v>2535</v>
      </c>
      <c r="L475" s="229"/>
      <c r="M475" s="35" t="s">
        <v>469</v>
      </c>
      <c r="N475" s="229" t="s">
        <v>2536</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8"/>
      <c r="C479" s="232" t="s">
        <v>284</v>
      </c>
      <c r="D479" s="140"/>
      <c r="E479" s="140"/>
      <c r="F479" s="140"/>
      <c r="G479" s="141"/>
      <c r="H479" s="87" t="s">
        <v>2583</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2584</v>
      </c>
      <c r="I481" s="88"/>
      <c r="J481" s="88"/>
      <c r="K481" s="88"/>
      <c r="L481" s="88"/>
      <c r="M481" s="88"/>
      <c r="N481" s="88"/>
      <c r="O481" s="88"/>
      <c r="P481" s="89"/>
    </row>
    <row r="482" spans="2:16" ht="20.100000000000001" customHeight="1">
      <c r="B482" s="419"/>
      <c r="C482" s="232" t="s">
        <v>14</v>
      </c>
      <c r="D482" s="140"/>
      <c r="E482" s="140"/>
      <c r="F482" s="140"/>
      <c r="G482" s="141"/>
      <c r="H482" s="228" t="s">
        <v>2534</v>
      </c>
      <c r="I482" s="229"/>
      <c r="J482" s="35" t="s">
        <v>469</v>
      </c>
      <c r="K482" s="229" t="s">
        <v>2585</v>
      </c>
      <c r="L482" s="229"/>
      <c r="M482" s="35" t="s">
        <v>469</v>
      </c>
      <c r="N482" s="229" t="s">
        <v>2586</v>
      </c>
      <c r="O482" s="229"/>
      <c r="P482" s="230"/>
    </row>
    <row r="483" spans="2:16" ht="20.100000000000001" customHeight="1">
      <c r="B483" s="419"/>
      <c r="C483" s="237" t="s">
        <v>280</v>
      </c>
      <c r="D483" s="220"/>
      <c r="E483" s="221"/>
      <c r="F483" s="245" t="s">
        <v>281</v>
      </c>
      <c r="G483" s="247"/>
      <c r="H483" s="23">
        <v>8</v>
      </c>
      <c r="I483" s="35" t="s">
        <v>486</v>
      </c>
      <c r="J483" s="24">
        <v>45</v>
      </c>
      <c r="K483" s="35" t="s">
        <v>487</v>
      </c>
      <c r="L483" s="56" t="s">
        <v>435</v>
      </c>
      <c r="M483" s="24">
        <v>17</v>
      </c>
      <c r="N483" s="35" t="s">
        <v>486</v>
      </c>
      <c r="O483" s="24">
        <v>15</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t="s">
        <v>2587</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2550</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t="s">
        <v>2550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t="s">
        <v>2550</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2551</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2588</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2588</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2589</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2589</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2589</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2550</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2550</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2551</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2550</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2550</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2550</v>
      </c>
      <c r="M560" s="98"/>
      <c r="N560" s="98"/>
      <c r="O560" s="98"/>
      <c r="P560" s="99"/>
      <c r="Q560" s="2"/>
      <c r="R560" s="2"/>
      <c r="S560" s="15" t="str">
        <f t="shared" si="4"/>
        <v/>
      </c>
      <c r="T560" s="69"/>
      <c r="U560" s="2"/>
      <c r="V560" s="2"/>
    </row>
    <row r="561" spans="2:20" ht="20.100000000000001" customHeight="1">
      <c r="B561" s="306" t="s">
        <v>296</v>
      </c>
      <c r="C561" s="90"/>
      <c r="D561" s="90"/>
      <c r="E561" s="90"/>
      <c r="F561" s="82" t="s">
        <v>2551</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2550</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2551</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6" zoomScaleNormal="85" zoomScaleSheetLayoutView="100" workbookViewId="0">
      <selection activeCell="M4" sqref="M4:Q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2590</v>
      </c>
      <c r="K4" s="492"/>
      <c r="L4" s="492"/>
      <c r="M4" s="491" t="s">
        <v>2591</v>
      </c>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2590</v>
      </c>
      <c r="K48" s="492"/>
      <c r="L48" s="492"/>
      <c r="M48" s="491" t="s">
        <v>2591</v>
      </c>
      <c r="N48" s="492"/>
      <c r="O48" s="492"/>
      <c r="P48" s="492"/>
      <c r="Q48" s="492"/>
      <c r="R48" s="65"/>
      <c r="S48" s="25"/>
    </row>
    <row r="49" spans="2:19" ht="50.1" customHeight="1">
      <c r="B49" s="516"/>
      <c r="C49" s="500" t="s">
        <v>409</v>
      </c>
      <c r="D49" s="500"/>
      <c r="E49" s="500"/>
      <c r="F49" s="500"/>
      <c r="G49" s="500"/>
      <c r="H49" s="498" t="s">
        <v>2360</v>
      </c>
      <c r="I49" s="499"/>
      <c r="J49" s="491"/>
      <c r="K49" s="492"/>
      <c r="L49" s="492"/>
      <c r="M49" s="491"/>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Normal="85" zoomScaleSheetLayoutView="100" workbookViewId="0">
      <selection activeCell="AE26" sqref="AE26:AN2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2551</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2551</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2550</v>
      </c>
      <c r="Q9" s="539"/>
      <c r="R9" s="539"/>
      <c r="S9" s="539"/>
      <c r="T9" s="539"/>
      <c r="U9" s="540"/>
      <c r="V9" s="553"/>
      <c r="W9" s="553"/>
      <c r="X9" s="553"/>
      <c r="Y9" s="553" t="s">
        <v>2559</v>
      </c>
      <c r="Z9" s="553"/>
      <c r="AA9" s="553"/>
      <c r="AB9" s="544" t="s">
        <v>2592</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2551</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2551</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2551</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2550</v>
      </c>
      <c r="Q14" s="539"/>
      <c r="R14" s="539"/>
      <c r="S14" s="539"/>
      <c r="T14" s="539"/>
      <c r="U14" s="540"/>
      <c r="V14" s="553"/>
      <c r="W14" s="553"/>
      <c r="X14" s="553"/>
      <c r="Y14" s="553" t="s">
        <v>2559</v>
      </c>
      <c r="Z14" s="553"/>
      <c r="AA14" s="553"/>
      <c r="AB14" s="544" t="s">
        <v>2593</v>
      </c>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2551</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2551</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2551</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2551</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2550</v>
      </c>
      <c r="Q21" s="539"/>
      <c r="R21" s="539"/>
      <c r="S21" s="539"/>
      <c r="T21" s="539"/>
      <c r="U21" s="540"/>
      <c r="V21" s="553"/>
      <c r="W21" s="553"/>
      <c r="X21" s="553"/>
      <c r="Y21" s="553" t="s">
        <v>2559</v>
      </c>
      <c r="Z21" s="553"/>
      <c r="AA21" s="553"/>
      <c r="AB21" s="544" t="s">
        <v>2592</v>
      </c>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2551</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2550</v>
      </c>
      <c r="Q23" s="539"/>
      <c r="R23" s="539"/>
      <c r="S23" s="539"/>
      <c r="T23" s="539"/>
      <c r="U23" s="540"/>
      <c r="V23" s="553"/>
      <c r="W23" s="553"/>
      <c r="X23" s="553"/>
      <c r="Y23" s="553" t="s">
        <v>2559</v>
      </c>
      <c r="Z23" s="553"/>
      <c r="AA23" s="553"/>
      <c r="AB23" s="544" t="s">
        <v>2592</v>
      </c>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2550</v>
      </c>
      <c r="Q24" s="539"/>
      <c r="R24" s="539"/>
      <c r="S24" s="539"/>
      <c r="T24" s="539"/>
      <c r="U24" s="540"/>
      <c r="V24" s="553"/>
      <c r="W24" s="553"/>
      <c r="X24" s="553"/>
      <c r="Y24" s="553"/>
      <c r="Z24" s="553"/>
      <c r="AA24" s="553"/>
      <c r="AB24" s="544" t="s">
        <v>2594</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2550</v>
      </c>
      <c r="Q25" s="539"/>
      <c r="R25" s="539"/>
      <c r="S25" s="539"/>
      <c r="T25" s="539"/>
      <c r="U25" s="540"/>
      <c r="V25" s="553"/>
      <c r="W25" s="553"/>
      <c r="X25" s="553"/>
      <c r="Y25" s="553"/>
      <c r="Z25" s="553"/>
      <c r="AA25" s="553"/>
      <c r="AB25" s="544" t="s">
        <v>2594</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2551</v>
      </c>
      <c r="Q26" s="582"/>
      <c r="R26" s="582"/>
      <c r="S26" s="582"/>
      <c r="T26" s="582"/>
      <c r="U26" s="583"/>
      <c r="V26" s="552"/>
      <c r="W26" s="552"/>
      <c r="X26" s="552"/>
      <c r="Y26" s="552"/>
      <c r="Z26" s="552"/>
      <c r="AA26" s="552"/>
      <c r="AB26" s="547"/>
      <c r="AC26" s="548"/>
      <c r="AD26" s="548"/>
      <c r="AE26" s="547" t="s">
        <v>2596</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2550</v>
      </c>
      <c r="Q28" s="579"/>
      <c r="R28" s="579"/>
      <c r="S28" s="579"/>
      <c r="T28" s="579"/>
      <c r="U28" s="580"/>
      <c r="V28" s="550"/>
      <c r="W28" s="550"/>
      <c r="X28" s="550"/>
      <c r="Y28" s="550" t="s">
        <v>2559</v>
      </c>
      <c r="Z28" s="550"/>
      <c r="AA28" s="550"/>
      <c r="AB28" s="541" t="s">
        <v>2594</v>
      </c>
      <c r="AC28" s="542"/>
      <c r="AD28" s="542"/>
      <c r="AE28" s="541" t="s">
        <v>2595</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2551</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2551</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2551</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2551</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2550</v>
      </c>
      <c r="Q34" s="579"/>
      <c r="R34" s="579"/>
      <c r="S34" s="579"/>
      <c r="T34" s="579"/>
      <c r="U34" s="580"/>
      <c r="V34" s="550"/>
      <c r="W34" s="550"/>
      <c r="X34" s="550"/>
      <c r="Y34" s="550" t="s">
        <v>2559</v>
      </c>
      <c r="Z34" s="550"/>
      <c r="AA34" s="550"/>
      <c r="AB34" s="541" t="s">
        <v>2594</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2550</v>
      </c>
      <c r="Q35" s="539"/>
      <c r="R35" s="539"/>
      <c r="S35" s="539"/>
      <c r="T35" s="539"/>
      <c r="U35" s="540"/>
      <c r="V35" s="553"/>
      <c r="W35" s="553"/>
      <c r="X35" s="553"/>
      <c r="Y35" s="553" t="s">
        <v>2559</v>
      </c>
      <c r="Z35" s="553"/>
      <c r="AA35" s="553"/>
      <c r="AB35" s="544" t="s">
        <v>2594</v>
      </c>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2550</v>
      </c>
      <c r="Q36" s="582"/>
      <c r="R36" s="582"/>
      <c r="S36" s="582"/>
      <c r="T36" s="582"/>
      <c r="U36" s="583"/>
      <c r="V36" s="552"/>
      <c r="W36" s="552"/>
      <c r="X36" s="552"/>
      <c r="Y36" s="552" t="s">
        <v>2559</v>
      </c>
      <c r="Z36" s="552"/>
      <c r="AA36" s="552"/>
      <c r="AB36" s="547" t="s">
        <v>2594</v>
      </c>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内野 純平</cp:lastModifiedBy>
  <cp:lastPrinted>2021-03-04T10:23:32Z</cp:lastPrinted>
  <dcterms:created xsi:type="dcterms:W3CDTF">2020-12-23T05:28:24Z</dcterms:created>
  <dcterms:modified xsi:type="dcterms:W3CDTF">2025-10-29T07:19:28Z</dcterms:modified>
</cp:coreProperties>
</file>