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E:\令和6年老人ホーム現況報告書\"/>
    </mc:Choice>
  </mc:AlternateContent>
  <xr:revisionPtr revIDLastSave="0" documentId="13_ncr:1_{738F975F-1987-4F6E-9EEA-E83327C14EF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<sst xmlns="http://schemas.openxmlformats.org/spreadsheetml/2006/main" count="3020" uniqueCount="2591">
  <si>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</si>
  <si>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</si>
  <si>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</si>
  <si>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</si>
  <si>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</si>
  <si>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</si>
  <si>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</si>
  <si>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</si>
  <si>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</si>
  <si>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</si>
  <si>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</si>
  <si>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</si>
  <si>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</si>
  <si>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</si>
  <si>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</si>
  <si>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</si>
  <si>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</si>
  <si>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</si>
  <si>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</si>
  <si>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</si>
  <si>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</si>
  <si>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</si>
  <si>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</si>
  <si>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</si>
  <si>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</si>
  <si>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</si>
  <si>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</si>
  <si>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</si>
  <si>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</si>
  <si>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</si>
  <si>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</si>
  <si>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</si>
  <si>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</si>
  <si>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</si>
  <si>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</si>
  <si>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</si>
  <si>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</si>
  <si>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</si>
  <si>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</si>
  <si>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</si>
  <si>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</si>
  <si>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</si>
  <si>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</si>
  <si>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</si>
  <si>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</si>
  <si>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</si>
  <si>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</si>
  <si>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</si>
  <si>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</si>
  <si>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</si>
  <si>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</si>
  <si>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</si>
  <si>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</si>
  <si>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</si>
  <si>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</si>
  <si>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</si>
  <si>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</si>
  <si>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</si>
  <si>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</si>
  <si>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</si>
  <si>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</si>
  <si>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</si>
  <si>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</si>
  <si>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</si>
  <si>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</si>
  <si>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</si>
  <si>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</si>
  <si>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</si>
  <si>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</si>
  <si>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</si>
  <si>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</si>
  <si>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</si>
  <si>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</si>
  <si>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</si>
  <si>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</si>
  <si>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</si>
  <si>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</si>
  <si>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</si>
  <si>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</si>
  <si>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</si>
  <si>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</si>
  <si>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</si>
  <si>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</si>
  <si>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</si>
  <si>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</si>
  <si>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</si>
  <si>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</si>
  <si>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</si>
  <si>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</si>
  <si>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</si>
  <si>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</si>
  <si>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</si>
  <si>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</si>
  <si>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</si>
  <si>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</si>
  <si>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</si>
  <si>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</si>
  <si>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</si>
  <si>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</si>
  <si>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</si>
  <si>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</si>
  <si>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</si>
  <si>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</si>
  <si>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</si>
  <si>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</si>
  <si>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</si>
  <si>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</si>
  <si>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</si>
  <si>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</si>
  <si>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</si>
  <si>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</si>
  <si>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</si>
  <si>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</si>
  <si>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</si>
  <si>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</si>
  <si>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</si>
  <si>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</si>
  <si>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</si>
  <si>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</si>
  <si>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</si>
  <si>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</si>
  <si>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</si>
  <si>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</si>
  <si>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</si>
  <si>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</si>
  <si>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</si>
  <si>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</si>
  <si>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</si>
  <si>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</si>
  <si>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</si>
  <si>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</si>
  <si>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</si>
  <si>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</si>
  <si>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</si>
  <si>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</si>
  <si>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</si>
  <si>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</si>
  <si>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</si>
  <si>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</si>
  <si>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</si>
  <si>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</si>
  <si>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</si>
  <si>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</si>
  <si>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</si>
  <si>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</si>
  <si>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</si>
  <si>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</si>
  <si>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</si>
  <si>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</si>
  <si>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</si>
  <si>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</si>
  <si>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</si>
  <si>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</si>
  <si>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</si>
  <si>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</si>
  <si>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</si>
  <si>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</si>
  <si>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</si>
  <si>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</si>
  <si>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</si>
  <si>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</si>
  <si>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</si>
  <si>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</si>
  <si>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</si>
  <si>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</si>
  <si>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</si>
  <si>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</si>
  <si>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</si>
  <si>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</si>
  <si>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</si>
  <si>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</si>
  <si>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</si>
  <si>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</si>
  <si>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</si>
  <si>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</si>
  <si>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</si>
  <si>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</si>
  <si>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</si>
  <si>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</si>
  <si>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</si>
  <si>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</si>
  <si>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</si>
  <si>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</si>
  <si>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</si>
  <si>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</si>
  <si>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</si>
  <si>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</si>
  <si>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</si>
  <si>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</si>
  <si>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</si>
  <si>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</si>
  <si>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</si>
  <si>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</si>
  <si>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</si>
  <si>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</si>
  <si>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</si>
  <si>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</si>
  <si>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</si>
  <si>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</si>
  <si>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</si>
  <si>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</si>
  <si>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</si>
  <si>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</si>
  <si>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</si>
  <si>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</si>
  <si>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</si>
  <si>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</si>
  <si>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</si>
  <si>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</si>
  <si>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</si>
  <si>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</si>
  <si>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</si>
  <si>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</si>
  <si>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</si>
  <si>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</si>
  <si>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</si>
  <si>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</si>
  <si>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</si>
  <si>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</si>
  <si>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</si>
  <si>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</si>
  <si>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</si>
  <si>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</si>
  <si>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</si>
  <si>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</si>
  <si>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</si>
  <si>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</si>
  <si>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</si>
  <si>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</si>
  <si>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</si>
  <si>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</si>
  <si>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</si>
  <si>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</si>
  <si>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</si>
  <si>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</si>
  <si>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</si>
  <si>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</si>
  <si>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</si>
  <si>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</si>
  <si>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</si>
  <si>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</si>
  <si>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</si>
  <si>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</si>
  <si>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</si>
  <si>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</si>
  <si>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</si>
  <si>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</si>
  <si>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</si>
  <si>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</si>
  <si>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</si>
  <si>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</si>
  <si>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</si>
  <si>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</si>
  <si>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</si>
  <si>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</si>
  <si>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</si>
  <si>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</si>
  <si>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</si>
  <si>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</si>
  <si>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</si>
  <si>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</si>
  <si>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</si>
  <si>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</si>
  <si>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</si>
  <si>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</si>
  <si>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</si>
  <si>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</si>
  <si>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</si>
  <si>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</si>
  <si>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</si>
  <si>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</si>
  <si>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</si>
  <si>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</si>
  <si>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</si>
  <si>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</si>
  <si>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</si>
  <si>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</si>
  <si>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</si>
  <si>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</si>
  <si>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</si>
  <si>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</si>
  <si>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</si>
  <si>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</si>
  <si>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</si>
  <si>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</si>
  <si>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</si>
  <si>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</si>
  <si>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</si>
  <si>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</si>
  <si>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</si>
  <si>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</si>
  <si>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</si>
  <si>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</si>
  <si>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</si>
  <si>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</si>
  <si>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</si>
  <si>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</si>
  <si>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</si>
  <si>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</si>
  <si>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</si>
  <si>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</si>
  <si>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</si>
  <si>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</si>
  <si>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</si>
  <si>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</si>
  <si>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</si>
  <si>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</si>
  <si>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</si>
  <si>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</si>
  <si>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</si>
  <si>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</si>
  <si>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</si>
  <si>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</si>
  <si>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</si>
  <si>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</si>
  <si>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</si>
  <si>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</si>
  <si>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</si>
  <si>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</si>
  <si>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</si>
  <si>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</si>
  <si>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</si>
  <si>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</si>
  <si>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</si>
  <si>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</si>
  <si>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</si>
  <si>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</si>
  <si>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</si>
  <si>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</si>
  <si>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</si>
  <si>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</si>
  <si>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</si>
  <si>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</si>
  <si>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</si>
  <si>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</si>
  <si>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</si>
  <si>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</si>
  <si>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</si>
  <si>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</si>
  <si>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</si>
  <si>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</si>
  <si>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</si>
  <si>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</si>
  <si>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</si>
  <si>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</si>
  <si>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</si>
  <si>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</si>
  <si>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</si>
  <si>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</si>
  <si>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</si>
  <si>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</si>
  <si>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</si>
  <si>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</si>
  <si>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</si>
  <si>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</si>
  <si>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</si>
  <si>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</si>
  <si>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</si>
  <si>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</si>
  <si>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</si>
  <si>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</si>
  <si>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</si>
  <si>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</si>
  <si>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</si>
  <si>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</si>
  <si>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</si>
  <si>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</si>
  <si>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</si>
  <si>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</si>
  <si>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</si>
  <si>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</si>
  <si>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</si>
  <si>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</si>
  <si>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</si>
  <si>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</si>
  <si>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</si>
  <si>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</si>
  <si>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</si>
  <si>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</si>
  <si>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</si>
  <si>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</si>
  <si>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</si>
  <si>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</si>
  <si>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</si>
  <si>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</si>
  <si>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</si>
  <si>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</si>
  <si>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</si>
  <si>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</si>
  <si>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</si>
  <si>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</si>
  <si>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</si>
  <si>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</si>
  <si>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</si>
  <si>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</si>
  <si>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</si>
  <si>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</si>
  <si>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</si>
  <si>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</si>
  <si>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</si>
  <si>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</si>
  <si>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</si>
  <si>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</si>
  <si>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</si>
  <si>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</si>
  <si>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</si>
  <si>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</si>
  <si>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</si>
  <si>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</si>
  <si>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</si>
  <si>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</si>
  <si>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</si>
  <si>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</si>
  <si>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</si>
  <si>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</si>
  <si>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</si>
  <si>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</si>
  <si>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</si>
  <si>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</si>
  <si>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</si>
  <si>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</si>
  <si>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</si>
  <si>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</si>
  <si>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</si>
  <si>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</si>
  <si>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</si>
  <si>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</si>
  <si>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</si>
  <si>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</si>
  <si>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</si>
  <si>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</si>
  <si>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</si>
  <si>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</si>
  <si>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</si>
  <si>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</si>
  <si>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</si>
  <si>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</si>
  <si>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</si>
  <si>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</si>
  <si>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</si>
  <si>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</si>
  <si>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</si>
  <si>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</si>
  <si>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</si>
  <si>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</si>
  <si>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</si>
  <si>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</si>
  <si>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</si>
  <si>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</si>
  <si>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</si>
  <si>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</si>
  <si>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</si>
  <si>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</si>
  <si>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</si>
  <si>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</si>
  <si>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</si>
  <si>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</si>
  <si>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</si>
  <si>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</si>
  <si>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</si>
  <si>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</si>
  <si>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</si>
  <si>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</si>
  <si>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</si>
  <si>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</si>
  <si>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</si>
  <si>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</si>
  <si>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</si>
  <si>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</si>
  <si>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</si>
  <si>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</si>
  <si>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</si>
  <si>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</si>
  <si>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</si>
  <si>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</si>
  <si>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</si>
  <si>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</si>
  <si>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</si>
  <si>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</si>
  <si>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</si>
  <si>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</si>
  <si>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</si>
  <si>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</si>
  <si>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</si>
  <si>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</si>
  <si>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</si>
  <si>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</si>
  <si>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</si>
  <si>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</si>
  <si>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</si>
  <si>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</si>
  <si>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</si>
  <si>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</si>
  <si>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</si>
  <si>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</si>
  <si>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</si>
  <si>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</si>
  <si>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</si>
  <si>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</si>
  <si>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</si>
  <si>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</si>
  <si>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</si>
  <si>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</si>
  <si>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</si>
  <si>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</si>
  <si>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</si>
  <si>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</si>
  <si>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</si>
  <si>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</si>
  <si>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</si>
  <si>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</si>
  <si>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</si>
  <si>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</si>
  <si>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</si>
  <si>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</si>
  <si>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</si>
  <si>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</si>
  <si>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</si>
  <si>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</si>
  <si>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</si>
  <si>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</si>
  <si>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</si>
  <si>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</si>
  <si>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</si>
  <si>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</si>
  <si>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</si>
  <si>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</si>
  <si>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</si>
  <si>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</si>
  <si>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</si>
  <si>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</si>
  <si>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</si>
  <si>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</si>
  <si>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</si>
  <si>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</si>
  <si>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</si>
  <si>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</si>
  <si>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</si>
  <si>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</si>
  <si>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</si>
  <si>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</si>
  <si>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</si>
  <si>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</si>
  <si>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</si>
  <si>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</si>
  <si>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</si>
  <si>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</si>
  <si>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</si>
  <si>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</si>
  <si>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</si>
  <si>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</si>
  <si>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</si>
  <si>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</si>
  <si>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</si>
  <si>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</si>
  <si>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</si>
  <si>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</si>
  <si>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</si>
  <si>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</si>
  <si>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</si>
  <si>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</si>
  <si>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</si>
  <si>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</si>
  <si>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</si>
  <si>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</si>
  <si>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</si>
  <si>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</si>
  <si>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</si>
  <si>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</si>
  <si>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</si>
  <si>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</si>
  <si>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</si>
  <si>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</si>
  <si>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</si>
  <si>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</si>
  <si>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</si>
  <si>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</si>
  <si>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</si>
  <si>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</si>
  <si>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</si>
  <si>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</si>
  <si>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</si>
  <si>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</si>
  <si>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</si>
  <si>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</si>
  <si>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</si>
  <si>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</si>
  <si>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</si>
  <si>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</si>
  <si>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</si>
  <si>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</si>
  <si>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</si>
  <si>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</si>
  <si>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</si>
  <si>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</si>
  <si>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</si>
  <si>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</si>
  <si>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</si>
  <si>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</si>
  <si>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</si>
  <si>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</si>
  <si>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</si>
  <si>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</si>
  <si>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</si>
  <si>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</si>
  <si>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</si>
  <si>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</si>
  <si>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</si>
  <si>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</si>
  <si>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</si>
  <si>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</si>
  <si>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</si>
  <si>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</si>
  <si>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</si>
  <si>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</si>
  <si>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</si>
  <si>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</si>
  <si>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</si>
  <si>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</si>
  <si>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</si>
  <si>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</si>
  <si>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</si>
  <si>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</si>
  <si>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</si>
  <si>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</si>
  <si>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</si>
  <si>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</si>
  <si>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</si>
  <si>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</si>
  <si>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</si>
  <si>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</si>
  <si>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</si>
  <si>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</si>
  <si>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</si>
  <si>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</si>
  <si>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</si>
  <si>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</si>
  <si>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</si>
  <si>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</si>
  <si>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</si>
  <si>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</si>
  <si>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</si>
  <si>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</si>
  <si>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</si>
  <si>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</si>
  <si>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</si>
  <si>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</si>
  <si>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</si>
  <si>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</si>
  <si>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</si>
  <si>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</si>
  <si>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</si>
  <si>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</si>
  <si>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</si>
  <si>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</si>
  <si>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</si>
  <si>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</si>
  <si>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</si>
  <si>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</si>
  <si>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</si>
  <si>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</si>
  <si>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</si>
  <si>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</si>
  <si>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</si>
  <si>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</si>
  <si>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</si>
  <si>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</si>
  <si>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</si>
  <si>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</si>
  <si>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</si>
  <si>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</si>
  <si>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</si>
  <si>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</si>
  <si>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</si>
  <si>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</si>
  <si>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</si>
  <si>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</si>
  <si>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</si>
  <si>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</si>
  <si>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</si>
  <si>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</si>
  <si>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</si>
  <si>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</si>
  <si>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</si>
  <si>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</si>
  <si>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</si>
  <si>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</si>
  <si>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</si>
  <si>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</si>
  <si>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</si>
  <si>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</si>
  <si>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</si>
  <si>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</si>
  <si>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</si>
  <si>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</si>
  <si>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</si>
  <si>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</si>
  <si>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</si>
  <si>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</si>
  <si>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</si>
  <si>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</si>
  <si>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</si>
  <si>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</si>
  <si>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</si>
  <si>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</si>
  <si>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</si>
  <si>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</si>
  <si>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</si>
  <si>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</si>
  <si>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</si>
  <si>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</si>
  <si>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</si>
  <si>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</si>
  <si>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</si>
  <si>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</si>
  <si>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</si>
  <si>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</si>
  <si>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</si>
  <si>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</si>
  <si>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</si>
  <si>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</si>
  <si>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</si>
  <si>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</si>
  <si>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</si>
  <si>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</si>
  <si>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</si>
  <si>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</si>
  <si>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</si>
  <si>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</si>
  <si>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</si>
  <si>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</si>
  <si>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</si>
  <si>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</si>
  <si>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</si>
  <si>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</si>
  <si>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</si>
  <si>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</si>
  <si>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</si>
  <si>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</si>
  <si>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</si>
  <si>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</si>
  <si>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</si>
  <si>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</si>
  <si>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</si>
  <si>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</si>
  <si>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</si>
  <si>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</si>
  <si>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</si>
  <si>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</si>
  <si>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</si>
  <si>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</si>
  <si>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</si>
  <si>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</si>
  <si>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</si>
  <si>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</si>
  <si>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</si>
  <si>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</si>
  <si>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</si>
  <si>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</si>
  <si>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</si>
  <si>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</si>
  <si>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</si>
  <si>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</si>
  <si>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</si>
  <si>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</si>
  <si>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</si>
  <si>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</si>
  <si>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</si>
  <si>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</si>
  <si>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</si>
  <si>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</si>
  <si>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</si>
  <si>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</si>
  <si>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</si>
  <si>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</si>
  <si>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</si>
  <si>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</si>
  <si>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</si>
  <si>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</si>
  <si>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</si>
  <si>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</si>
  <si>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</si>
  <si>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</si>
  <si>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</si>
  <si>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</si>
  <si>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</si>
  <si>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</si>
  <si>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</si>
  <si>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</si>
  <si>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</si>
  <si>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</si>
  <si>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</si>
  <si>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</si>
  <si>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</si>
  <si>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</si>
  <si>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</si>
  <si>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</si>
  <si>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</si>
  <si>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</si>
  <si>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</si>
  <si>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</si>
  <si>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</si>
  <si>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</si>
  <si>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</si>
  <si>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</si>
  <si>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</si>
  <si>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</si>
  <si>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</si>
  <si>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</si>
  <si>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</si>
  <si>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</si>
  <si>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</si>
  <si>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</si>
  <si>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</si>
  <si>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</si>
  <si>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</si>
  <si>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</si>
  <si>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</si>
  <si>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</si>
  <si>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</si>
  <si>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</si>
  <si>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</si>
  <si>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</si>
  <si>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</si>
  <si>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</si>
  <si>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</si>
  <si>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</si>
  <si>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</si>
  <si>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</si>
  <si>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</si>
  <si>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</si>
  <si>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</si>
  <si>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</si>
  <si>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</si>
  <si>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</si>
  <si>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</si>
  <si>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</si>
  <si>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</si>
  <si>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</si>
  <si>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</si>
  <si>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</si>
  <si>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</si>
  <si>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</si>
  <si>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</si>
  <si>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</si>
  <si>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</si>
  <si>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</si>
  <si>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</si>
  <si>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</si>
  <si>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</si>
  <si>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</si>
  <si>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</si>
  <si>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</si>
  <si>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</si>
  <si>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</si>
  <si>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</si>
  <si>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</si>
  <si>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</si>
  <si>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</si>
  <si>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</si>
  <si>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</si>
  <si>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</si>
  <si>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</si>
  <si>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</si>
  <si>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</si>
  <si>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</si>
  <si>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</si>
  <si>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</si>
  <si>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</si>
  <si>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</si>
  <si>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</si>
  <si>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</si>
  <si>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</si>
  <si>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</si>
  <si>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</si>
  <si>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</si>
  <si>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</si>
  <si>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</si>
  <si>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</si>
  <si>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</si>
  <si>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</si>
  <si>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</si>
  <si>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</si>
  <si>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</si>
  <si>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</si>
  <si>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</si>
  <si>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</si>
  <si>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</si>
  <si>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</si>
  <si>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</si>
  <si>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</si>
  <si>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</si>
  <si>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</si>
  <si>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</si>
  <si>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</si>
  <si>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</si>
  <si>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</si>
  <si>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</si>
  <si>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</si>
  <si>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</si>
  <si>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</si>
  <si>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</si>
  <si>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</si>
  <si>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</si>
  <si>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</si>
  <si>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</si>
  <si>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</si>
  <si>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</si>
  <si>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</si>
  <si>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</si>
  <si>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</si>
  <si>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</si>
  <si>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</si>
  <si>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</si>
  <si>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</si>
  <si>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</si>
  <si>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</si>
  <si>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</si>
  <si>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</si>
  <si>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</si>
  <si>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</si>
  <si>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</si>
  <si>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</si>
  <si>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</si>
  <si>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</si>
  <si>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</si>
  <si>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</si>
  <si>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</si>
  <si>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</si>
  <si>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</si>
  <si>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</si>
  <si>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</si>
  <si>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</si>
  <si>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</si>
  <si>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</si>
  <si>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</si>
  <si>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</si>
  <si>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</si>
  <si>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</si>
  <si>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</si>
  <si>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</si>
  <si>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</si>
  <si>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</si>
  <si>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</si>
  <si>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</si>
  <si>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</si>
  <si>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</si>
  <si>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</si>
  <si>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</si>
  <si>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</si>
  <si>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</si>
  <si>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</si>
  <si>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</si>
  <si>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</si>
  <si>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</si>
  <si>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</si>
  <si>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</si>
  <si>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</si>
  <si>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</si>
  <si>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</si>
  <si>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</si>
  <si>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</si>
  <si>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</si>
  <si>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</si>
  <si>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</si>
  <si>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</si>
  <si>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</si>
  <si>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</si>
  <si>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</si>
  <si>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</si>
  <si>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</si>
  <si>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</si>
  <si>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</si>
  <si>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</si>
  <si>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</si>
  <si>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</si>
  <si>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</si>
  <si>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</si>
  <si>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</si>
  <si>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</si>
  <si>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</si>
  <si>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</si>
  <si>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</si>
  <si>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</si>
  <si>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</si>
  <si>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</si>
  <si>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</si>
  <si>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</si>
  <si>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</si>
  <si>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</si>
  <si>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</si>
  <si>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</si>
  <si>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</si>
  <si>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</si>
  <si>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</si>
  <si>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</si>
  <si>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</si>
  <si>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</si>
  <si>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</si>
  <si>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</si>
  <si>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</si>
  <si>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</si>
  <si>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</si>
  <si>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</si>
  <si>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</si>
  <si>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</si>
  <si>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</si>
  <si>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</si>
  <si>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</si>
  <si>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</si>
  <si>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</si>
  <si>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</si>
  <si>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</si>
  <si>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</si>
  <si>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</si>
  <si>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</si>
  <si>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</si>
  <si>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</si>
  <si>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</si>
  <si>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</si>
  <si>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</si>
  <si>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</si>
  <si>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</si>
  <si>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</si>
  <si>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</si>
  <si>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</si>
  <si>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</si>
  <si>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</si>
  <si>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</si>
  <si>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</si>
  <si>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</si>
  <si>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</si>
  <si>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</si>
  <si>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</si>
  <si>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</si>
  <si>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</si>
  <si>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</si>
  <si>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</si>
  <si>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</si>
  <si>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</si>
  <si>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</si>
  <si>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</si>
  <si>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</si>
  <si>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</si>
  <si>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</si>
  <si>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</si>
  <si>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</si>
  <si>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</si>
  <si>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</si>
  <si>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</si>
  <si>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</si>
  <si>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</si>
  <si>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</si>
  <si>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</si>
  <si>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</si>
  <si>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</si>
  <si>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</si>
  <si>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</si>
  <si>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</si>
  <si>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</si>
  <si>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</si>
  <si>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</si>
  <si>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</si>
  <si>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</si>
  <si>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</si>
  <si>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</si>
  <si>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</si>
  <si>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</si>
  <si>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</si>
  <si>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</si>
  <si>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</si>
  <si>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</si>
  <si>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</si>
  <si>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</si>
  <si>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</si>
  <si>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</si>
  <si>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</si>
  <si>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</si>
  <si>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</si>
  <si>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</si>
  <si>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</si>
  <si>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</si>
  <si>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</si>
  <si>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</si>
  <si>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</si>
  <si>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</si>
  <si>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</si>
  <si>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</si>
  <si>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</si>
  <si>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</si>
  <si>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</si>
  <si>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</si>
  <si>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</si>
  <si>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</si>
  <si>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</si>
  <si>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</si>
  <si>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</si>
  <si>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</si>
  <si>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</si>
  <si>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</si>
  <si>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</si>
  <si>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</si>
  <si>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</si>
  <si>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</si>
  <si>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</si>
  <si>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</si>
  <si>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</si>
  <si>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</si>
  <si>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</si>
  <si>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</si>
  <si>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</si>
  <si>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</si>
  <si>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</si>
  <si>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</si>
  <si>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</si>
  <si>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</si>
  <si>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</si>
  <si>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</si>
  <si>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</si>
  <si>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</si>
  <si>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</si>
  <si>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</si>
  <si>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</si>
  <si>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</si>
  <si>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</si>
  <si>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</si>
  <si>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</si>
  <si>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</si>
  <si>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</si>
  <si>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</si>
  <si>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</si>
  <si>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</si>
  <si>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</si>
  <si>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</si>
  <si>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</si>
  <si>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</si>
  <si>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</si>
  <si>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</si>
  <si>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</si>
  <si>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</si>
  <si>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</si>
  <si>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</si>
  <si>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</si>
  <si>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</si>
  <si>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</si>
  <si>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</si>
  <si>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</si>
  <si>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</si>
  <si>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</si>
  <si>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</si>
  <si>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</si>
  <si>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</si>
  <si>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</si>
  <si>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</si>
  <si>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</si>
  <si>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</si>
  <si>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</si>
  <si>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</si>
  <si>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</si>
  <si>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</si>
  <si>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</si>
  <si>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</si>
  <si>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</si>
  <si>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</si>
  <si>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</si>
  <si>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</si>
  <si>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</si>
  <si>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</si>
  <si>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</si>
  <si>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</si>
  <si>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</si>
  <si>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</si>
  <si>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</si>
  <si>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</si>
  <si>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</si>
  <si>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</si>
  <si>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</si>
  <si>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</si>
  <si>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</si>
  <si>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</si>
  <si>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</si>
  <si>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</si>
  <si>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</si>
  <si>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</si>
  <si>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</si>
  <si>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</si>
  <si>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</si>
  <si>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</si>
  <si>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</si>
  <si>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</si>
  <si>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</si>
  <si>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</si>
  <si>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</si>
  <si>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</si>
  <si>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</si>
  <si>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</si>
  <si>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</si>
  <si>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</si>
  <si>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</si>
  <si>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</si>
  <si>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</si>
  <si>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</si>
  <si>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</si>
  <si>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</si>
  <si>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</si>
  <si>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</si>
  <si>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</si>
  <si>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</si>
  <si>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</si>
  <si>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</si>
  <si>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</si>
  <si>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</si>
  <si>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</si>
  <si>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</si>
  <si>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</si>
  <si>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</si>
  <si>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</si>
  <si>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</si>
  <si>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</si>
  <si>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</si>
  <si>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</si>
  <si>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</si>
  <si>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</si>
  <si>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</si>
  <si>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</si>
  <si>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</si>
  <si>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</si>
  <si>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</si>
  <si>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</si>
  <si>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</si>
  <si>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</si>
  <si>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</si>
  <si>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</si>
  <si>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</si>
  <si>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</si>
  <si>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</si>
  <si>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</si>
  <si>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</si>
  <si>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</si>
  <si>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</si>
  <si>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</si>
  <si>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</si>
  <si>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</si>
  <si>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</si>
  <si>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</si>
  <si>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</si>
  <si>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</si>
  <si>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</si>
  <si>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</si>
  <si>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</si>
  <si>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</si>
  <si>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</si>
  <si>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</si>
  <si>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</si>
  <si>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</si>
  <si>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</si>
  <si>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</si>
  <si>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</si>
  <si>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</si>
  <si>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</si>
  <si>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</si>
  <si>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</si>
  <si>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</si>
  <si>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</si>
  <si>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</si>
  <si>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</si>
  <si>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</si>
  <si>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</si>
  <si>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</si>
  <si>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</si>
  <si>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</si>
  <si>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</si>
  <si>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</si>
  <si>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</si>
  <si>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</si>
  <si>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</si>
  <si>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</si>
  <si>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</si>
  <si>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</si>
  <si>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</si>
  <si>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</si>
  <si>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</si>
  <si>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</si>
  <si>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</si>
  <si>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</si>
  <si>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</si>
  <si>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</si>
  <si>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</si>
  <si>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</si>
  <si>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</si>
  <si>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</si>
  <si>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</si>
  <si>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</si>
  <si>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</si>
  <si>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</si>
  <si>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</si>
  <si>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</si>
  <si>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</si>
  <si>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</si>
  <si>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</si>
  <si>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</si>
  <si>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</si>
  <si>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</si>
  <si>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</si>
  <si>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</si>
  <si>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</si>
  <si>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</si>
  <si>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</si>
  <si>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</si>
  <si>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</si>
  <si>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</si>
  <si>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</si>
  <si>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</si>
  <si>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</si>
  <si>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</si>
  <si>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</si>
  <si>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</si>
  <si>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</si>
  <si>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</si>
  <si>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</si>
  <si>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</si>
  <si>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</si>
  <si>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</si>
  <si>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</si>
  <si>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</si>
  <si>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</si>
  <si>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</si>
  <si>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</si>
  <si>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</si>
  <si>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</si>
  <si>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</si>
  <si>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</si>
  <si>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</si>
  <si>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</si>
  <si>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</si>
  <si>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</si>
  <si>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</si>
  <si>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</si>
  <si>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</si>
  <si>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</si>
  <si>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</si>
  <si>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</si>
  <si>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</si>
  <si>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</si>
  <si>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</si>
  <si>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</si>
  <si>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</si>
  <si>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</si>
  <si>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</si>
  <si>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</si>
  <si>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</si>
  <si>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</si>
  <si>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</si>
  <si>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</si>
  <si>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</si>
  <si>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</si>
  <si>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</si>
  <si>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</si>
  <si>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</si>
  <si>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</si>
  <si>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</si>
  <si>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</si>
  <si>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</si>
  <si>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</si>
  <si>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</si>
  <si>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</si>
  <si>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</si>
  <si>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</si>
  <si>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</si>
  <si>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</si>
  <si>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</si>
  <si>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</si>
  <si>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</si>
  <si>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</si>
  <si>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</si>
  <si>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</si>
  <si>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</si>
  <si>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</si>
  <si>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</si>
  <si>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</si>
  <si>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</si>
  <si>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</si>
  <si>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</si>
  <si>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</si>
  <si>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</si>
  <si>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</si>
  <si>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</si>
  <si>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</si>
  <si>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</si>
  <si>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</si>
  <si>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</si>
  <si>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</si>
  <si>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</si>
  <si>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</si>
  <si>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</si>
  <si>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</si>
  <si>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</si>
  <si>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</si>
  <si>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</si>
  <si>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</si>
  <si>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</si>
  <si>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</si>
  <si>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</si>
  <si>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</si>
  <si>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</si>
  <si>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</si>
  <si>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</si>
  <si>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</si>
  <si>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</si>
  <si>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</si>
  <si>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</si>
  <si>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</si>
  <si>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</si>
  <si>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</si>
  <si>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</si>
  <si>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</si>
  <si>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</si>
  <si>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</si>
  <si>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</si>
  <si>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</si>
  <si>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</si>
  <si>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</si>
  <si>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</si>
  <si>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</si>
  <si>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</si>
  <si>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</si>
  <si>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</si>
  <si>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</si>
  <si>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</si>
  <si>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</si>
  <si>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</si>
  <si>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</si>
  <si>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</si>
  <si>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</si>
  <si>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</si>
  <si>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</si>
  <si>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</si>
  <si>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</si>
  <si>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</si>
  <si>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</si>
  <si>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</si>
  <si>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</si>
  <si>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</si>
  <si>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</si>
  <si>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</si>
  <si>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</si>
  <si>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</si>
  <si>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</si>
  <si>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</si>
  <si>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</si>
  <si>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</si>
  <si>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</si>
  <si>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</si>
  <si>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</si>
  <si>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</si>
  <si>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</si>
  <si>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</si>
  <si>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</si>
  <si>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</si>
  <si>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</si>
  <si>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</si>
  <si>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</si>
  <si>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</si>
  <si>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</si>
  <si>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</si>
  <si>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</si>
  <si>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</si>
  <si>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</si>
  <si>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</si>
  <si>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</si>
  <si>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</si>
  <si>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</si>
  <si>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</si>
  <si>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</si>
  <si>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</si>
  <si>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</si>
  <si>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</si>
  <si>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</si>
  <si>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</si>
  <si>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</si>
  <si>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</si>
  <si>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</si>
  <si>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</si>
  <si>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</si>
  <si>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</si>
  <si>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</si>
  <si>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</si>
  <si>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</si>
  <si>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</si>
  <si>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</si>
  <si>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</si>
  <si>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</si>
  <si>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</si>
  <si>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</si>
  <si>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</si>
  <si>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</si>
  <si>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</si>
  <si>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</si>
  <si>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</si>
  <si>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</si>
  <si>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</si>
  <si>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</si>
  <si>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</si>
  <si>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</si>
  <si>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</si>
  <si>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</si>
  <si>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</si>
  <si>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</si>
  <si>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</si>
  <si>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</si>
  <si>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</si>
  <si>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</si>
  <si>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</si>
  <si>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</si>
  <si>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</si>
  <si>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</si>
  <si>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</si>
  <si>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</si>
  <si>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</si>
  <si>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</si>
  <si>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</si>
  <si>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</si>
  <si>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</si>
  <si>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</si>
  <si>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</si>
  <si>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</si>
  <si>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</si>
  <si>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</si>
  <si>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</si>
  <si>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</si>
  <si>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</si>
  <si>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</si>
  <si>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</si>
  <si>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</si>
  <si>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</si>
  <si>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</si>
  <si>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</si>
  <si>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</si>
  <si>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</si>
  <si>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</si>
  <si>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</si>
  <si>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</si>
  <si>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</si>
  <si>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</si>
  <si>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</si>
  <si>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</si>
  <si>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</si>
  <si>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</si>
  <si>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</si>
  <si>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</si>
  <si>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</si>
  <si>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</si>
  <si>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</si>
  <si>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</si>
  <si>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</si>
  <si>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</si>
  <si>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</si>
  <si>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</si>
  <si>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</si>
  <si>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</si>
  <si>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</si>
  <si>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</si>
  <si>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</si>
  <si>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</si>
  <si>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</si>
  <si>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</si>
  <si>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</si>
  <si>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</si>
  <si>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</si>
  <si>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</si>
  <si>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</si>
  <si>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</si>
  <si>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</si>
  <si>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</si>
  <si>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</si>
  <si>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</si>
  <si>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</si>
  <si>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</si>
  <si>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</si>
  <si>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</si>
  <si>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</si>
  <si>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</si>
  <si>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</si>
  <si>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</si>
  <si>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</si>
  <si>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</si>
  <si>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</si>
  <si>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</si>
  <si>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</si>
  <si>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</si>
  <si>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</si>
  <si>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</si>
  <si>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</si>
  <si>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</si>
  <si>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</si>
  <si>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</si>
  <si>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</si>
  <si>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</si>
  <si>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</si>
  <si>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</si>
  <si>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</si>
  <si>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</si>
  <si>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</si>
  <si>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</si>
  <si>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</si>
  <si>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</si>
  <si>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</si>
  <si>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</si>
  <si>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</si>
  <si>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</si>
  <si>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</si>
  <si>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</si>
  <si>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</si>
  <si>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</si>
  <si>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</si>
  <si>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</si>
  <si>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</si>
  <si>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</si>
  <si>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</si>
  <si>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</si>
  <si>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</si>
  <si>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</si>
  <si>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</si>
  <si>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</si>
  <si>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</si>
  <si>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</si>
  <si>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</si>
  <si>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</si>
  <si>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</si>
  <si>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</si>
  <si>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</si>
  <si>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</si>
  <si>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</si>
  <si>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</si>
  <si>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</si>
  <si>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</si>
  <si>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</si>
  <si>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</si>
  <si>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</si>
  <si>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</si>
  <si>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</si>
  <si>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</si>
  <si>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</si>
  <si>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</si>
  <si>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</si>
  <si>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</si>
  <si>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</si>
  <si>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</si>
  <si>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</si>
  <si>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</si>
  <si>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</si>
  <si>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</si>
  <si>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</si>
  <si>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</si>
  <si>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</si>
  <si>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</si>
  <si>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</si>
  <si>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</si>
  <si>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</si>
  <si>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</si>
  <si>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</si>
  <si>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</si>
  <si>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</si>
  <si>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</si>
  <si>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</si>
  <si>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</si>
  <si>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</si>
  <si>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</si>
  <si>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</si>
  <si>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</si>
  <si>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</si>
  <si>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</si>
  <si>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</si>
  <si>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</si>
  <si>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</si>
  <si>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</si>
  <si>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</si>
  <si>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</si>
  <si>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</si>
  <si>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</si>
  <si>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</si>
  <si>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</si>
  <si>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</si>
  <si>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</si>
  <si>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</si>
  <si>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</si>
  <si>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</si>
  <si>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</si>
  <si>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</si>
  <si>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</si>
  <si>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</si>
  <si>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</si>
  <si>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</si>
  <si>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</si>
  <si>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</si>
  <si>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</si>
  <si>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</si>
  <si>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</si>
  <si>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</si>
  <si>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</si>
  <si>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</si>
  <si>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</si>
  <si>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</si>
  <si>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</si>
  <si>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</si>
  <si>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</si>
  <si>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</si>
  <si>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</si>
  <si>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</si>
  <si>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</si>
  <si>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</si>
  <si>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</si>
  <si>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</si>
  <si>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</si>
  <si>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</si>
  <si>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</si>
  <si>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</si>
  <si>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</si>
  <si>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</si>
  <si>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</si>
  <si>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</si>
  <si>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</si>
  <si>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</si>
  <si>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</si>
  <si>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</si>
  <si>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</si>
  <si>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</si>
  <si>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</si>
  <si>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</si>
  <si>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</si>
  <si>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</si>
  <si>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</si>
  <si>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</si>
  <si>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</si>
  <si>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</si>
  <si>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</si>
  <si>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</si>
  <si>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</si>
  <si>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</si>
  <si>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</si>
  <si>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</si>
  <si>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</si>
  <si>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</si>
  <si>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</si>
  <si>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</si>
  <si>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</si>
  <si>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</si>
  <si>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</si>
  <si>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</si>
  <si>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</si>
  <si>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</si>
  <si>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</si>
  <si>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</si>
  <si>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</si>
  <si>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</si>
  <si>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</si>
  <si>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</si>
  <si>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</si>
  <si>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</si>
  <si>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</si>
  <si>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</si>
  <si>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</si>
  <si>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</si>
  <si>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</si>
  <si>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</si>
  <si>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</si>
  <si>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</si>
  <si>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</si>
  <si>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</si>
  <si>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</si>
  <si>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</si>
  <si>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</si>
  <si>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</si>
  <si>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</si>
  <si>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</si>
  <si>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</si>
  <si>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</si>
  <si>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</si>
  <si>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</si>
  <si>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</si>
  <si>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</si>
  <si>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</si>
  <si>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</si>
  <si>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</si>
  <si>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</si>
  <si>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</si>
  <si>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</si>
  <si>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</si>
  <si>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</si>
  <si>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</si>
  <si>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</si>
  <si>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</si>
  <si>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</si>
  <si>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</si>
  <si>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</si>
  <si>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</si>
  <si>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</si>
  <si>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</si>
  <si>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</si>
  <si>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</si>
  <si>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</si>
  <si>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</si>
  <si>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</si>
  <si>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</si>
  <si>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</si>
  <si>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</si>
  <si>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</si>
  <si>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</si>
  <si>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</si>
  <si>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</si>
  <si>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</si>
  <si>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</si>
  <si>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</si>
  <si>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</si>
  <si>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</si>
  <si>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</si>
  <si>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</si>
  <si>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</si>
  <si>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</si>
  <si>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</si>
  <si>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</si>
  <si>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</si>
  <si>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</si>
  <si>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</si>
  <si>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</si>
  <si>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</si>
  <si>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</si>
  <si>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</si>
  <si>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</si>
  <si>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</si>
  <si>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</si>
  <si>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</si>
  <si>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</si>
  <si>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</si>
  <si>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</si>
  <si>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</si>
  <si>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</si>
  <si>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</si>
  <si>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</si>
  <si>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</si>
  <si>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</si>
  <si>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</si>
  <si>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</si>
  <si>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</si>
  <si>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</si>
  <si>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</si>
  <si>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</si>
  <si>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</si>
  <si>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</si>
  <si>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</si>
  <si>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</si>
  <si>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</si>
  <si>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</si>
  <si>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</si>
  <si>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</si>
  <si>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</si>
  <si>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</si>
  <si>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</si>
  <si>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</si>
  <si>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</si>
  <si>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</si>
  <si>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</si>
  <si>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</si>
  <si>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</si>
  <si>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</si>
  <si>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</si>
  <si>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</si>
  <si>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</si>
  <si>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</si>
  <si>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</si>
  <si>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</si>
  <si>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</si>
  <si>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</si>
  <si>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</si>
  <si>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</si>
  <si>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</si>
  <si>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</si>
  <si>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</si>
  <si>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</si>
  <si>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</si>
  <si>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</si>
  <si>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</si>
  <si>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</si>
  <si>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</si>
  <si>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</si>
  <si>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</si>
  <si>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</si>
  <si>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</si>
  <si>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</si>
  <si>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</si>
  <si>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</si>
  <si>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</si>
  <si>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</si>
  <si>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</si>
  <si>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</si>
  <si>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</si>
  <si>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</si>
  <si>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</si>
  <si>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</si>
  <si>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</si>
  <si>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</si>
  <si>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</si>
  <si>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</si>
  <si>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</si>
  <si>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</si>
  <si>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</si>
  <si>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</si>
  <si>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</si>
  <si>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</si>
  <si>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</si>
  <si>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</si>
  <si>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</si>
  <si>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</si>
  <si>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</si>
  <si>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</si>
  <si>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</si>
  <si>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</si>
  <si>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</si>
  <si>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</si>
  <si>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</si>
  <si>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</si>
  <si>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</si>
  <si>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</si>
  <si>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</si>
  <si>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</si>
  <si>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</si>
  <si>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</si>
  <si>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</si>
  <si>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</si>
  <si>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</si>
  <si>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</si>
  <si>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</si>
  <si>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</si>
  <si>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</si>
  <si>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</si>
  <si>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</si>
  <si>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</si>
  <si>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</si>
  <si>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</si>
  <si>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</si>
  <si>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</si>
  <si>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</si>
  <si>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</si>
  <si>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</si>
  <si>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</si>
  <si>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</si>
  <si>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</si>
  <si>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</si>
  <si>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</si>
  <si>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</si>
  <si>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</si>
  <si>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</si>
  <si>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</si>
  <si>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</si>
  <si>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</si>
  <si>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</si>
  <si>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</si>
  <si>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</si>
  <si>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</si>
  <si>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</si>
  <si>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</si>
  <si>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</si>
  <si>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</si>
  <si>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</si>
  <si>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</si>
  <si>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</si>
  <si>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</si>
  <si>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</si>
  <si>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</si>
  <si>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</si>
  <si>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</si>
  <si>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</si>
  <si>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</si>
  <si>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</si>
  <si>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</si>
  <si>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</si>
  <si>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</si>
  <si>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</si>
  <si>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</si>
  <si>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</si>
  <si>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</si>
  <si>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</si>
  <si>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</si>
  <si>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</si>
  <si>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</si>
  <si>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</si>
  <si>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</si>
  <si>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</si>
  <si>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</si>
  <si>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</si>
  <si>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</si>
  <si>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</si>
  <si>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</si>
  <si>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</si>
  <si>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</si>
  <si>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</si>
  <si>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</si>
  <si>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</si>
  <si>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</si>
  <si>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</si>
  <si>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</si>
  <si>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</si>
  <si>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</si>
  <si>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</si>
  <si>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</si>
  <si>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</si>
  <si>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</si>
  <si>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</si>
  <si>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</si>
  <si>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</si>
  <si>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</si>
  <si>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</si>
  <si>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</si>
  <si>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</si>
  <si>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</si>
  <si>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</si>
  <si>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</si>
  <si>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</si>
  <si>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</si>
  <si>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</si>
  <si>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</si>
  <si>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</si>
  <si>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</si>
  <si>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</si>
  <si>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</si>
  <si>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</si>
  <si>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</si>
  <si>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</si>
  <si>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</si>
  <si>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</si>
  <si>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</si>
  <si>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</si>
  <si>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</si>
  <si>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</si>
  <si>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</si>
  <si>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</si>
  <si>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</si>
  <si>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</si>
  <si>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</si>
  <si>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</si>
  <si>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</si>
  <si>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</si>
  <si>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</si>
  <si>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</si>
  <si>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</si>
  <si>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</si>
  <si>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</si>
  <si>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</si>
  <si>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</si>
  <si>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</si>
  <si>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</si>
  <si>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</si>
  <si>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</si>
  <si>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</si>
  <si>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</si>
  <si>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</si>
  <si>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</si>
  <si>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</si>
  <si>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</si>
  <si>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</si>
  <si>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</si>
  <si>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</si>
  <si>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</si>
  <si>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</si>
  <si>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</si>
  <si>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</si>
  <si>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</si>
  <si>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</si>
  <si>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</si>
  <si>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</si>
  <si>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</si>
  <si>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</si>
  <si>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</si>
  <si>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</si>
  <si>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</si>
  <si>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</si>
  <si>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</si>
  <si>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</si>
  <si>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</si>
  <si>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</si>
  <si>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</si>
  <si>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</si>
  <si>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</si>
  <si>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</si>
  <si>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</si>
  <si>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</si>
  <si>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</si>
  <si>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</si>
  <si>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</si>
  <si>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</si>
  <si>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</si>
  <si>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</si>
  <si>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</si>
  <si>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</si>
  <si>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</si>
  <si>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</si>
  <si>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</si>
  <si>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</si>
  <si>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</si>
  <si>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</si>
  <si>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</si>
  <si>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</si>
  <si>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</si>
  <si>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</si>
  <si>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</si>
  <si>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</si>
  <si>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</si>
  <si>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</si>
  <si>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</si>
  <si>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</si>
  <si>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</si>
  <si>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</si>
  <si>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</si>
  <si>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</si>
  <si>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</si>
  <si>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</si>
  <si>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</si>
  <si>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</si>
  <si>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</si>
  <si>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</si>
  <si>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</si>
  <si>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</si>
  <si>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</si>
  <si>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</si>
  <si>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</si>
  <si>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</si>
  <si>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</si>
  <si>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</si>
  <si>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</si>
  <si>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</si>
  <si>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</si>
  <si>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</si>
  <si>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</si>
  <si>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</si>
  <si>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</si>
  <si>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</si>
  <si>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</si>
  <si>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</si>
  <si>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</si>
  <si>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</si>
  <si>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</si>
  <si>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</si>
  <si>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</si>
  <si>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</si>
  <si>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</si>
  <si>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</si>
  <si>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</si>
  <si>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</si>
  <si>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</si>
  <si>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</si>
  <si>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</si>
  <si>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</si>
  <si>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</si>
  <si>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</si>
  <si>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</si>
  <si>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</si>
  <si>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</si>
  <si>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</si>
  <si>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</si>
  <si>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</si>
  <si>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</si>
  <si>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</si>
  <si>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</si>
  <si>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</si>
  <si>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</si>
  <si>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</si>
  <si>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</si>
  <si>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</si>
  <si>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</si>
  <si>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</si>
  <si>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</si>
  <si>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</si>
  <si>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</si>
  <si>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</si>
  <si>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</si>
  <si>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</si>
  <si>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</si>
  <si>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</si>
  <si>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</si>
  <si>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</si>
  <si>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</si>
  <si>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</si>
  <si>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</si>
  <si>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</si>
  <si>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</si>
  <si>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</si>
  <si>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</si>
  <si>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</si>
  <si>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</si>
  <si>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</si>
  <si>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</si>
  <si>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</si>
  <si>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</si>
  <si>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</si>
  <si>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</si>
  <si>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</si>
  <si>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</si>
  <si>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</si>
  <si>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</si>
  <si>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</si>
  <si>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</si>
  <si>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</si>
  <si>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</si>
  <si>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</si>
  <si>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</si>
  <si>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</si>
  <si>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</si>
  <si>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</si>
  <si>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</si>
  <si>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</si>
  <si>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</si>
  <si>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</si>
  <si>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</si>
  <si>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</si>
  <si>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</si>
  <si>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</si>
  <si>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</si>
  <si>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</si>
  <si>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</si>
  <si>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</si>
  <si>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</si>
  <si>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</si>
  <si>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</si>
  <si>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</si>
  <si>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</si>
  <si>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</si>
  <si>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</si>
  <si>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</si>
  <si>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</si>
  <si>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</si>
  <si>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</si>
  <si>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</si>
  <si>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</si>
  <si>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</si>
  <si>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</si>
  <si>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</si>
  <si>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</si>
  <si>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</si>
  <si>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</si>
  <si>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</si>
  <si>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</si>
  <si>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</si>
  <si>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</si>
  <si>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</si>
  <si>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</si>
  <si>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</si>
  <si>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</si>
  <si>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</si>
  <si>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</si>
  <si>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</si>
  <si>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</si>
  <si>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</si>
  <si>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</si>
  <si>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</si>
  <si>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</si>
  <si>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</si>
  <si>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</si>
  <si>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</si>
  <si>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</si>
  <si>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</si>
  <si>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</si>
  <si>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</si>
  <si>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</si>
  <si>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</si>
  <si>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</si>
  <si>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</si>
  <si>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</si>
  <si>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</si>
  <si>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</si>
  <si>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</si>
  <si>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</si>
  <si>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</si>
  <si>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</si>
  <si>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</si>
  <si>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</si>
  <si>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</si>
  <si>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</si>
  <si>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</si>
  <si>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</si>
  <si>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</si>
  <si>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</si>
  <si>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</si>
  <si>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</si>
  <si>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</si>
  <si>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</si>
  <si>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</si>
  <si>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</si>
  <si>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</si>
  <si>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</si>
  <si>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</si>
  <si>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</si>
  <si>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</si>
  <si>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</si>
  <si>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</si>
  <si>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</si>
  <si>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</si>
  <si>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</si>
  <si>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</si>
  <si>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</si>
  <si>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</si>
  <si>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</si>
  <si>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</si>
  <si>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</si>
  <si>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</si>
  <si>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</si>
  <si>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</si>
  <si>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</si>
  <si>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</si>
  <si>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</si>
  <si>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</si>
  <si>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</si>
  <si>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</si>
  <si>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</si>
  <si>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</si>
  <si>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</si>
  <si>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</si>
  <si>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</si>
  <si>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</si>
  <si>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</si>
  <si>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</si>
  <si>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</si>
  <si>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</si>
  <si>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</si>
  <si>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</si>
  <si>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</si>
  <si>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</si>
  <si>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</si>
  <si>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</si>
  <si>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</si>
  <si>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</si>
  <si>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</si>
  <si>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</si>
  <si>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</si>
  <si>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</si>
  <si>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</si>
  <si>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</si>
  <si>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</si>
  <si>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</si>
  <si>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</si>
  <si>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</si>
  <si>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</si>
  <si>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</si>
  <si>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</si>
  <si>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</si>
  <si>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</si>
  <si>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</si>
  <si>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</si>
  <si>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</si>
  <si>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</si>
  <si>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</si>
  <si>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</si>
  <si>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</si>
  <si>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</si>
  <si>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</si>
  <si>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</si>
  <si>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</si>
  <si>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</si>
  <si>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</si>
  <si>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</si>
  <si>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</si>
  <si>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</si>
  <si>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</si>
  <si>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</si>
  <si>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</si>
  <si>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</si>
  <si>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</si>
  <si>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</si>
  <si>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</si>
  <si>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</si>
  <si>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</si>
  <si>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</si>
  <si>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</si>
  <si>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</si>
  <si>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</si>
  <si>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</si>
  <si>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</si>
  <si>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</si>
  <si>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</si>
  <si>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</si>
  <si>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</si>
  <si>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</si>
  <si>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</si>
  <si>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</si>
  <si>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</si>
  <si>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</si>
  <si>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</si>
  <si>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</si>
  <si>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</si>
  <si>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</si>
  <si>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</si>
  <si>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</si>
  <si>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</si>
  <si>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</si>
  <si>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</si>
  <si>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</si>
  <si>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</si>
  <si>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</si>
  <si>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</si>
  <si>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</si>
  <si>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</si>
  <si>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</si>
  <si>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</si>
  <si>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</si>
  <si>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</si>
  <si>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</si>
  <si>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</si>
  <si>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</si>
  <si>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</si>
  <si>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</si>
  <si>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</si>
  <si>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</si>
  <si>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</si>
  <si>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</si>
  <si>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</si>
  <si>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</si>
  <si>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</si>
  <si>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</si>
  <si>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</si>
  <si>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</si>
  <si>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</si>
  <si>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</si>
  <si>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</si>
  <si>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</si>
  <si>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</si>
  <si>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</si>
  <si>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</si>
  <si>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</si>
  <si>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</si>
  <si>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</si>
  <si>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</si>
  <si>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</si>
  <si>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</si>
  <si>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</si>
  <si>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</si>
  <si>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</si>
  <si>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</si>
  <si>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</si>
  <si>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</si>
  <si>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</si>
  <si>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</si>
  <si>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</si>
  <si>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</si>
  <si>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</si>
  <si>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</si>
  <si>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</si>
  <si>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</si>
  <si>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</si>
  <si>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</si>
  <si>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</si>
  <si>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</si>
  <si>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</si>
  <si>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</si>
  <si>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</si>
  <si>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</si>
  <si>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</si>
  <si>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</si>
  <si>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</si>
  <si>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</si>
  <si>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</si>
  <si>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</si>
  <si>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</si>
  <si>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</si>
  <si>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</si>
  <si>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</si>
  <si>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</si>
  <si>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</si>
  <si>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</si>
  <si>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</si>
  <si>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</si>
  <si>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</si>
  <si>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</si>
  <si>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</si>
  <si>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</si>
  <si>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</si>
  <si>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</si>
  <si>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</si>
  <si>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</si>
  <si>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</si>
  <si>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</si>
  <si>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</si>
  <si>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</si>
  <si>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</si>
  <si>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</si>
  <si>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</si>
  <si>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</si>
  <si>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</si>
  <si>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</si>
  <si>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</si>
  <si>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</si>
  <si>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</si>
  <si>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</si>
  <si>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</si>
  <si>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</si>
  <si>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</si>
  <si>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</si>
  <si>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</si>
  <si>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</si>
  <si>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</si>
  <si>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</si>
  <si>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</si>
  <si>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</si>
  <si>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</si>
  <si>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</si>
  <si>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</si>
  <si>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</si>
  <si>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</si>
  <si>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</si>
  <si>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</si>
  <si>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</si>
  <si>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</si>
  <si>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</si>
  <si>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</si>
  <si>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</si>
  <si>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</si>
  <si>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</si>
  <si>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</si>
  <si>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</si>
  <si>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</si>
  <si>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</si>
  <si>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</si>
  <si>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</si>
  <si>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</si>
  <si>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</si>
  <si>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</si>
  <si>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</si>
  <si>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</si>
  <si>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</si>
  <si>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広瀬　亜美</t>
    <rPh sb="0" eb="2">
      <t>ヒロセ</t>
    </rPh>
    <rPh sb="3" eb="5">
      <t>アミ</t>
    </rPh>
    <phoneticPr fontId="1"/>
  </si>
  <si>
    <t>２　法人</t>
  </si>
  <si>
    <t>９　その他法人</t>
  </si>
  <si>
    <t>株式会社　稜広会</t>
    <rPh sb="0" eb="4">
      <t>カブシキガイシャ</t>
    </rPh>
    <rPh sb="5" eb="6">
      <t>リョウ</t>
    </rPh>
    <rPh sb="6" eb="7">
      <t>ヒロ</t>
    </rPh>
    <rPh sb="7" eb="8">
      <t>カイ</t>
    </rPh>
    <phoneticPr fontId="1"/>
  </si>
  <si>
    <t>カブシキガイシャ　リョウコウカイ</t>
    <phoneticPr fontId="1"/>
  </si>
  <si>
    <t>北海道旭川市南5条通２１丁目2-142</t>
    <rPh sb="0" eb="3">
      <t>ホッカイドウ</t>
    </rPh>
    <rPh sb="3" eb="6">
      <t>アサヒカワシ</t>
    </rPh>
    <rPh sb="6" eb="7">
      <t>ミナミ</t>
    </rPh>
    <rPh sb="8" eb="9">
      <t>ジョウ</t>
    </rPh>
    <rPh sb="9" eb="10">
      <t>トオ</t>
    </rPh>
    <rPh sb="12" eb="14">
      <t>チョウメ</t>
    </rPh>
    <phoneticPr fontId="1"/>
  </si>
  <si>
    <t>0166</t>
    <phoneticPr fontId="1"/>
  </si>
  <si>
    <t>33</t>
    <phoneticPr fontId="1"/>
  </si>
  <si>
    <t>0745</t>
    <phoneticPr fontId="1"/>
  </si>
  <si>
    <t>74</t>
    <phoneticPr fontId="1"/>
  </si>
  <si>
    <t>3176</t>
    <phoneticPr fontId="1"/>
  </si>
  <si>
    <t>ryokokaiminami</t>
    <phoneticPr fontId="1"/>
  </si>
  <si>
    <t>muse.ocn.ne.jp</t>
    <phoneticPr fontId="1"/>
  </si>
  <si>
    <t>代表取締役</t>
    <rPh sb="0" eb="5">
      <t>ダイヒョウトリシマリヤク</t>
    </rPh>
    <phoneticPr fontId="1"/>
  </si>
  <si>
    <t>旭川</t>
    <rPh sb="0" eb="2">
      <t>アサヒカワ</t>
    </rPh>
    <phoneticPr fontId="1"/>
  </si>
  <si>
    <t>３　住宅型</t>
  </si>
  <si>
    <t>１　自ら実施</t>
  </si>
  <si>
    <t>２　なし</t>
  </si>
  <si>
    <t>１　あり</t>
  </si>
  <si>
    <t>ヘルパーステーションつむぎ</t>
    <phoneticPr fontId="1"/>
  </si>
  <si>
    <t>旭川市南5条通２１丁目2-142</t>
    <rPh sb="0" eb="3">
      <t>アサヒカワシ</t>
    </rPh>
    <rPh sb="3" eb="4">
      <t>ミナミ</t>
    </rPh>
    <rPh sb="5" eb="7">
      <t>ジョウトオ</t>
    </rPh>
    <rPh sb="9" eb="11">
      <t>チョウメ</t>
    </rPh>
    <phoneticPr fontId="1"/>
  </si>
  <si>
    <t>○</t>
  </si>
  <si>
    <t>１　全室個室（縁故者個室含む）</t>
  </si>
  <si>
    <t>１　全ての居室あり</t>
  </si>
  <si>
    <t>１　全ての便所あり</t>
  </si>
  <si>
    <t>１　全ての浴室あり</t>
  </si>
  <si>
    <t>１　あり（車椅子対応）</t>
  </si>
  <si>
    <t>１　事業者が自ら所有する建物</t>
  </si>
  <si>
    <t>１　事業者が自ら所有する土地</t>
  </si>
  <si>
    <t>３　木造</t>
  </si>
  <si>
    <t>バス　南５条通２０丁目下車　　　　　　　　　　自動車　旭川駅より１０分</t>
    <rPh sb="3" eb="4">
      <t>ミナミ</t>
    </rPh>
    <rPh sb="5" eb="6">
      <t>ジョウ</t>
    </rPh>
    <rPh sb="6" eb="7">
      <t>トオ</t>
    </rPh>
    <rPh sb="9" eb="11">
      <t>チョウメ</t>
    </rPh>
    <rPh sb="11" eb="13">
      <t>ゲシャ</t>
    </rPh>
    <rPh sb="23" eb="26">
      <t>ジドウシャ</t>
    </rPh>
    <rPh sb="27" eb="29">
      <t>アサヒカワ</t>
    </rPh>
    <rPh sb="29" eb="30">
      <t>エキ</t>
    </rPh>
    <rPh sb="34" eb="35">
      <t>フン</t>
    </rPh>
    <phoneticPr fontId="1"/>
  </si>
  <si>
    <t>２　準耐火建築物</t>
  </si>
  <si>
    <t>医療法人仁友会　豊岡内科整形クリニック</t>
    <rPh sb="0" eb="4">
      <t>イリョウホウジン</t>
    </rPh>
    <rPh sb="4" eb="7">
      <t>ジンユウカイ</t>
    </rPh>
    <rPh sb="8" eb="10">
      <t>トヨオカ</t>
    </rPh>
    <rPh sb="10" eb="12">
      <t>ナイカ</t>
    </rPh>
    <rPh sb="12" eb="14">
      <t>セイケイ</t>
    </rPh>
    <phoneticPr fontId="1"/>
  </si>
  <si>
    <t>旭川市豊岡３条６丁目176-107</t>
    <rPh sb="0" eb="3">
      <t>アサヒカワシ</t>
    </rPh>
    <rPh sb="3" eb="5">
      <t>トヨオカ</t>
    </rPh>
    <rPh sb="6" eb="7">
      <t>ジョウ</t>
    </rPh>
    <rPh sb="8" eb="10">
      <t>チョウメ</t>
    </rPh>
    <phoneticPr fontId="1"/>
  </si>
  <si>
    <t>内科、整形外科、形成外科、リュウマチ科、リハビリテーション科、循環器内科</t>
    <rPh sb="0" eb="2">
      <t>ナイカ</t>
    </rPh>
    <rPh sb="3" eb="7">
      <t>セイケイゲカ</t>
    </rPh>
    <rPh sb="8" eb="12">
      <t>ケイセイゲカ</t>
    </rPh>
    <rPh sb="18" eb="19">
      <t>カ</t>
    </rPh>
    <rPh sb="29" eb="30">
      <t>カ</t>
    </rPh>
    <rPh sb="31" eb="36">
      <t>ジュンカンキナイカ</t>
    </rPh>
    <phoneticPr fontId="1"/>
  </si>
  <si>
    <t>居宅療養管理指導、定期的な往診</t>
    <rPh sb="0" eb="2">
      <t>キョタク</t>
    </rPh>
    <rPh sb="2" eb="8">
      <t>リョウヨウカンリシドウ</t>
    </rPh>
    <rPh sb="9" eb="12">
      <t>テイキテキ</t>
    </rPh>
    <rPh sb="13" eb="15">
      <t>オウシン</t>
    </rPh>
    <phoneticPr fontId="1"/>
  </si>
  <si>
    <t>医療法人恵心会　北星ファミリークリニック</t>
    <rPh sb="0" eb="4">
      <t>イリョウホウジン</t>
    </rPh>
    <rPh sb="4" eb="6">
      <t>エシン</t>
    </rPh>
    <rPh sb="6" eb="7">
      <t>カイ</t>
    </rPh>
    <rPh sb="8" eb="10">
      <t>ホクセイ</t>
    </rPh>
    <phoneticPr fontId="1"/>
  </si>
  <si>
    <t>旭川市錦町１９丁目</t>
    <rPh sb="0" eb="3">
      <t>アサヒカワシ</t>
    </rPh>
    <rPh sb="3" eb="5">
      <t>ニシキマチ</t>
    </rPh>
    <rPh sb="7" eb="9">
      <t>チョウメ</t>
    </rPh>
    <phoneticPr fontId="1"/>
  </si>
  <si>
    <t>内科、小児科</t>
    <rPh sb="0" eb="2">
      <t>ナイカ</t>
    </rPh>
    <rPh sb="3" eb="6">
      <t>ショウニカ</t>
    </rPh>
    <phoneticPr fontId="1"/>
  </si>
  <si>
    <t>林歯科医院</t>
    <rPh sb="0" eb="1">
      <t>ハヤシ</t>
    </rPh>
    <rPh sb="1" eb="5">
      <t>シカイイン</t>
    </rPh>
    <phoneticPr fontId="1"/>
  </si>
  <si>
    <t>旭川市末広1条7丁目1-31</t>
    <rPh sb="0" eb="3">
      <t>アサヒカワシ</t>
    </rPh>
    <rPh sb="3" eb="5">
      <t>スエヒロ</t>
    </rPh>
    <rPh sb="6" eb="7">
      <t>ジョウ</t>
    </rPh>
    <rPh sb="8" eb="10">
      <t>チョウメ</t>
    </rPh>
    <phoneticPr fontId="1"/>
  </si>
  <si>
    <t>訪問歯科診療</t>
    <rPh sb="0" eb="6">
      <t>ホウモンシカシンリョウ</t>
    </rPh>
    <phoneticPr fontId="1"/>
  </si>
  <si>
    <t>本人より申し出があった場合、他者への迷惑行為が認められた場合、入院が2か月以上になった場合、1ヶ月以上の滞納があった場合、介護保険施設への入所、本人死亡</t>
    <rPh sb="0" eb="2">
      <t>ホンニン</t>
    </rPh>
    <rPh sb="4" eb="5">
      <t>モウ</t>
    </rPh>
    <rPh sb="6" eb="7">
      <t>デ</t>
    </rPh>
    <rPh sb="11" eb="13">
      <t>バアイ</t>
    </rPh>
    <rPh sb="14" eb="16">
      <t>タシャ</t>
    </rPh>
    <rPh sb="18" eb="20">
      <t>メイワク</t>
    </rPh>
    <rPh sb="20" eb="22">
      <t>コウイ</t>
    </rPh>
    <rPh sb="23" eb="24">
      <t>ミト</t>
    </rPh>
    <rPh sb="28" eb="30">
      <t>バアイ</t>
    </rPh>
    <rPh sb="31" eb="33">
      <t>ニュウイン</t>
    </rPh>
    <rPh sb="36" eb="39">
      <t>ゲツイジョウ</t>
    </rPh>
    <rPh sb="43" eb="45">
      <t>バアイ</t>
    </rPh>
    <rPh sb="48" eb="49">
      <t>ゲツ</t>
    </rPh>
    <rPh sb="49" eb="51">
      <t>イジョウ</t>
    </rPh>
    <rPh sb="52" eb="54">
      <t>タイノウ</t>
    </rPh>
    <rPh sb="58" eb="60">
      <t>バアイ</t>
    </rPh>
    <rPh sb="61" eb="67">
      <t>カイゴホケンシセツ</t>
    </rPh>
    <rPh sb="69" eb="71">
      <t>ニュウショ</t>
    </rPh>
    <rPh sb="72" eb="74">
      <t>ホンニン</t>
    </rPh>
    <rPh sb="74" eb="76">
      <t>シボウ</t>
    </rPh>
    <phoneticPr fontId="1"/>
  </si>
  <si>
    <t>①第2条1項及び2項②甲がだい14条により解除したとき③乙が第15条により解除したとき④甲に感染性の疾患があ認められた時⑤甲が共同生活住居を1ヶ月以上離れたとき、または入院、または他所へ移動したとき⑥甲が死亡したとき</t>
    <rPh sb="1" eb="2">
      <t>ダイ</t>
    </rPh>
    <rPh sb="3" eb="4">
      <t>ジョウ</t>
    </rPh>
    <rPh sb="5" eb="6">
      <t>コウ</t>
    </rPh>
    <rPh sb="6" eb="7">
      <t>オヨ</t>
    </rPh>
    <rPh sb="9" eb="10">
      <t>コウ</t>
    </rPh>
    <rPh sb="11" eb="12">
      <t>コウ</t>
    </rPh>
    <rPh sb="17" eb="18">
      <t>ジョウ</t>
    </rPh>
    <rPh sb="21" eb="23">
      <t>カイジョ</t>
    </rPh>
    <rPh sb="28" eb="29">
      <t>オツ</t>
    </rPh>
    <rPh sb="30" eb="31">
      <t>ダイ</t>
    </rPh>
    <rPh sb="33" eb="34">
      <t>ジョウ</t>
    </rPh>
    <rPh sb="37" eb="39">
      <t>カイジョ</t>
    </rPh>
    <rPh sb="44" eb="45">
      <t>コウ</t>
    </rPh>
    <rPh sb="46" eb="49">
      <t>カンセンセイ</t>
    </rPh>
    <rPh sb="50" eb="52">
      <t>シッカン</t>
    </rPh>
    <rPh sb="54" eb="55">
      <t>ミト</t>
    </rPh>
    <rPh sb="59" eb="60">
      <t>トキ</t>
    </rPh>
    <rPh sb="61" eb="62">
      <t>コウ</t>
    </rPh>
    <rPh sb="63" eb="65">
      <t>キョウドウ</t>
    </rPh>
    <rPh sb="65" eb="67">
      <t>セイカツ</t>
    </rPh>
    <rPh sb="67" eb="69">
      <t>ジュウキョ</t>
    </rPh>
    <rPh sb="72" eb="73">
      <t>ゲツ</t>
    </rPh>
    <rPh sb="73" eb="75">
      <t>イジョウ</t>
    </rPh>
    <rPh sb="75" eb="76">
      <t>ハナ</t>
    </rPh>
    <rPh sb="84" eb="86">
      <t>ニュウイン</t>
    </rPh>
    <rPh sb="90" eb="92">
      <t>タショ</t>
    </rPh>
    <rPh sb="93" eb="95">
      <t>イドウ</t>
    </rPh>
    <rPh sb="100" eb="101">
      <t>コウ</t>
    </rPh>
    <rPh sb="102" eb="104">
      <t>シボウ</t>
    </rPh>
    <phoneticPr fontId="1"/>
  </si>
  <si>
    <t>２　建物賃貸借方式</t>
  </si>
  <si>
    <t>３　月払い方式</t>
  </si>
  <si>
    <t>２　日割り計算で減額</t>
  </si>
  <si>
    <t>なし</t>
    <phoneticPr fontId="1"/>
  </si>
  <si>
    <t>生活保護受給者に対応できる額</t>
    <rPh sb="0" eb="7">
      <t>セイカツホゴジュキュウシャ</t>
    </rPh>
    <rPh sb="8" eb="10">
      <t>タイオウ</t>
    </rPh>
    <rPh sb="13" eb="14">
      <t>ガク</t>
    </rPh>
    <phoneticPr fontId="1"/>
  </si>
  <si>
    <t>物価高騰による基準</t>
    <rPh sb="0" eb="2">
      <t>ブッカ</t>
    </rPh>
    <rPh sb="2" eb="4">
      <t>コウトウ</t>
    </rPh>
    <rPh sb="7" eb="9">
      <t>キジュン</t>
    </rPh>
    <phoneticPr fontId="1"/>
  </si>
  <si>
    <t>光熱費値上げによる額</t>
    <rPh sb="0" eb="3">
      <t>コウネツヒ</t>
    </rPh>
    <rPh sb="3" eb="5">
      <t>ネア</t>
    </rPh>
    <rPh sb="9" eb="10">
      <t>ガク</t>
    </rPh>
    <phoneticPr fontId="1"/>
  </si>
  <si>
    <t>２　入居希望者に交付</t>
  </si>
  <si>
    <t>３　公開していない</t>
  </si>
  <si>
    <t>6450001010492</t>
    <phoneticPr fontId="1"/>
  </si>
  <si>
    <t>73</t>
    <phoneticPr fontId="1"/>
  </si>
  <si>
    <t>ジュウタクガタユウリョウロウジンホームサポートホームナナイロ</t>
    <phoneticPr fontId="1"/>
  </si>
  <si>
    <t>住宅型有料老人ホームサポートホームなないろ</t>
    <rPh sb="0" eb="3">
      <t>ジュウタクガタ</t>
    </rPh>
    <rPh sb="3" eb="7">
      <t>ユウリョウロウジン</t>
    </rPh>
    <phoneticPr fontId="1"/>
  </si>
  <si>
    <t>北海道旭川市南５条通２１丁目2-127</t>
    <rPh sb="0" eb="3">
      <t>ホッカイドウ</t>
    </rPh>
    <rPh sb="3" eb="6">
      <t>アサヒカワシ</t>
    </rPh>
    <rPh sb="6" eb="7">
      <t>ミナミ</t>
    </rPh>
    <rPh sb="8" eb="9">
      <t>ジョウ</t>
    </rPh>
    <rPh sb="9" eb="10">
      <t>トオ</t>
    </rPh>
    <rPh sb="12" eb="14">
      <t>チョウメ</t>
    </rPh>
    <phoneticPr fontId="1"/>
  </si>
  <si>
    <t>7308</t>
    <phoneticPr fontId="1"/>
  </si>
  <si>
    <t>浪岡　千鶴</t>
    <rPh sb="0" eb="2">
      <t>ナミオカ</t>
    </rPh>
    <rPh sb="3" eb="5">
      <t>チヅル</t>
    </rPh>
    <phoneticPr fontId="1"/>
  </si>
  <si>
    <t>おおむね６５歳以上</t>
    <rPh sb="6" eb="9">
      <t>サイイジョウ</t>
    </rPh>
    <phoneticPr fontId="1"/>
  </si>
  <si>
    <t>8385</t>
    <phoneticPr fontId="1"/>
  </si>
  <si>
    <t>日用品費、安心サポート費</t>
    <rPh sb="0" eb="4">
      <t>ニチヨウヒンヒ</t>
    </rPh>
    <rPh sb="5" eb="7">
      <t>アンシン</t>
    </rPh>
    <rPh sb="11" eb="12">
      <t>ヒ</t>
    </rPh>
    <phoneticPr fontId="1"/>
  </si>
  <si>
    <t>東京海上日動火災保険</t>
    <rPh sb="0" eb="4">
      <t>トウキョウカイジョウ</t>
    </rPh>
    <rPh sb="4" eb="10">
      <t>ニチドウカサイホケン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</si>
</sst>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3" zoomScaleNormal="100" zoomScaleSheetLayoutView="100" workbookViewId="0">
      <selection activeCell="L515" sqref="L515:P51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7</v>
      </c>
      <c r="G4" s="128"/>
      <c r="H4" s="33" t="s">
        <v>466</v>
      </c>
      <c r="I4" s="128">
        <v>1</v>
      </c>
      <c r="J4" s="128"/>
      <c r="K4" s="33" t="s">
        <v>2448</v>
      </c>
      <c r="L4" s="128">
        <v>31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2540</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2580</v>
      </c>
      <c r="K16" s="229"/>
      <c r="L16" s="229"/>
      <c r="M16" s="229"/>
      <c r="N16" s="229"/>
      <c r="O16" s="229"/>
      <c r="P16" s="230"/>
    </row>
    <row r="17" spans="1:20" ht="20.100000000000001" customHeight="1">
      <c r="B17" s="130" t="s">
        <v>6</v>
      </c>
      <c r="C17" s="76"/>
      <c r="D17" s="76"/>
      <c r="E17" s="116"/>
      <c r="F17" s="34" t="s">
        <v>13</v>
      </c>
      <c r="G17" s="31">
        <v>78</v>
      </c>
      <c r="H17" s="35" t="s">
        <v>469</v>
      </c>
      <c r="I17" s="32">
        <v>8335</v>
      </c>
      <c r="J17" s="132"/>
      <c r="K17" s="133"/>
      <c r="L17" s="133"/>
      <c r="M17" s="133"/>
      <c r="N17" s="133"/>
      <c r="O17" s="133"/>
      <c r="P17" s="134"/>
      <c r="S17" s="15" t="str">
        <f>IF(OR(G17="",I17=""),"未記入","")</f>
        <v/>
      </c>
    </row>
    <row r="18" spans="1:20" ht="57.75" customHeight="1">
      <c r="B18" s="131"/>
      <c r="C18" s="118"/>
      <c r="D18" s="118"/>
      <c r="E18" s="119"/>
      <c r="F18" s="91" t="s">
        <v>2532</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2533</v>
      </c>
      <c r="K19" s="35" t="s">
        <v>469</v>
      </c>
      <c r="L19" s="63" t="s">
        <v>2534</v>
      </c>
      <c r="M19" s="35" t="s">
        <v>469</v>
      </c>
      <c r="N19" s="63" t="s">
        <v>2535</v>
      </c>
      <c r="O19" s="133"/>
      <c r="P19" s="134"/>
      <c r="Q19" s="12"/>
    </row>
    <row r="20" spans="1:20" ht="20.100000000000001" customHeight="1">
      <c r="B20" s="135"/>
      <c r="C20" s="136"/>
      <c r="D20" s="136"/>
      <c r="E20" s="137"/>
      <c r="F20" s="90" t="s">
        <v>15</v>
      </c>
      <c r="G20" s="90"/>
      <c r="H20" s="90"/>
      <c r="I20" s="90"/>
      <c r="J20" s="64" t="s">
        <v>2533</v>
      </c>
      <c r="K20" s="35" t="s">
        <v>469</v>
      </c>
      <c r="L20" s="63" t="s">
        <v>2536</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2540</v>
      </c>
      <c r="K25" s="81"/>
      <c r="L25" s="81"/>
      <c r="M25" s="81"/>
      <c r="N25" s="81"/>
      <c r="O25" s="82"/>
      <c r="P25" s="83"/>
    </row>
    <row r="26" spans="1:20" ht="20.100000000000001" customHeight="1">
      <c r="B26" s="152" t="s">
        <v>9</v>
      </c>
      <c r="C26" s="90"/>
      <c r="D26" s="90"/>
      <c r="E26" s="90"/>
      <c r="F26" s="165">
        <v>2012</v>
      </c>
      <c r="G26" s="166"/>
      <c r="H26" s="35" t="s">
        <v>466</v>
      </c>
      <c r="I26" s="166">
        <v>9</v>
      </c>
      <c r="J26" s="166"/>
      <c r="K26" s="35" t="s">
        <v>467</v>
      </c>
      <c r="L26" s="166">
        <v>13</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2582</v>
      </c>
      <c r="I31" s="189"/>
      <c r="J31" s="189"/>
      <c r="K31" s="189"/>
      <c r="L31" s="189"/>
      <c r="M31" s="189"/>
      <c r="N31" s="189"/>
      <c r="O31" s="189"/>
      <c r="P31" s="190"/>
      <c r="S31" s="15" t="str">
        <f>IF(H31="","未記入","")</f>
        <v/>
      </c>
    </row>
    <row r="32" spans="1:20" ht="39" customHeight="1">
      <c r="B32" s="131"/>
      <c r="C32" s="118"/>
      <c r="D32" s="118"/>
      <c r="E32" s="119"/>
      <c r="F32" s="156" t="s">
        <v>2583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8335</v>
      </c>
      <c r="J33" s="104"/>
      <c r="K33" s="104"/>
      <c r="L33" s="104"/>
      <c r="M33" s="104"/>
      <c r="N33" s="104"/>
      <c r="O33" s="104"/>
      <c r="P33" s="171"/>
      <c r="S33" s="15" t="str">
        <f>IF(OR(G33="",I33=""),"未記入","")</f>
        <v/>
      </c>
    </row>
    <row r="34" spans="2:20" ht="58.5" customHeight="1">
      <c r="B34" s="131"/>
      <c r="C34" s="118"/>
      <c r="D34" s="118"/>
      <c r="E34" s="119"/>
      <c r="F34" s="91" t="s">
        <v>2584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2541</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2533</v>
      </c>
      <c r="K43" s="35" t="s">
        <v>469</v>
      </c>
      <c r="L43" s="11" t="s">
        <v>2581</v>
      </c>
      <c r="M43" s="35" t="s">
        <v>469</v>
      </c>
      <c r="N43" s="11" t="s">
        <v>2585</v>
      </c>
      <c r="O43" s="133"/>
      <c r="P43" s="134"/>
      <c r="S43" s="15" t="str">
        <f>IF(OR(J43="",L43="",N43=""),"未記入","")</f>
        <v/>
      </c>
    </row>
    <row r="44" spans="2:20" ht="20.100000000000001" customHeight="1">
      <c r="B44" s="152"/>
      <c r="C44" s="90"/>
      <c r="D44" s="90"/>
      <c r="E44" s="90"/>
      <c r="F44" s="90" t="s">
        <v>15</v>
      </c>
      <c r="G44" s="90"/>
      <c r="H44" s="90"/>
      <c r="I44" s="90"/>
      <c r="J44" s="64" t="s">
        <v>2533</v>
      </c>
      <c r="K44" s="35" t="s">
        <v>469</v>
      </c>
      <c r="L44" s="63" t="s">
        <v>2581</v>
      </c>
      <c r="M44" s="35" t="s">
        <v>469</v>
      </c>
      <c r="N44" s="63" t="s">
        <v>2588</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2586</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5</v>
      </c>
      <c r="N50" s="35" t="s">
        <v>467</v>
      </c>
      <c r="O50" s="61">
        <v>6</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1102.06</v>
      </c>
      <c r="H61" s="147"/>
      <c r="I61" s="147"/>
      <c r="J61" s="147"/>
      <c r="K61" s="215"/>
      <c r="L61" s="214" t="s">
        <v>497</v>
      </c>
      <c r="M61" s="202"/>
      <c r="N61" s="202"/>
      <c r="O61" s="202"/>
      <c r="P61" s="216"/>
    </row>
    <row r="62" spans="1:20" ht="20.100000000000001" customHeight="1">
      <c r="B62" s="152"/>
      <c r="C62" s="90"/>
      <c r="D62" s="75" t="s">
        <v>39</v>
      </c>
      <c r="E62" s="76"/>
      <c r="F62" s="116"/>
      <c r="G62" s="81" t="s">
        <v>2555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2558</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2556</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2554</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2549</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2545</v>
      </c>
      <c r="H113" s="81"/>
      <c r="I113" s="81"/>
      <c r="J113" s="81"/>
      <c r="K113" s="81"/>
      <c r="L113" s="81"/>
      <c r="M113" s="81"/>
      <c r="N113" s="81"/>
      <c r="O113" s="82"/>
      <c r="P113" s="83"/>
    </row>
    <row r="114" spans="2:16" ht="20.100000000000001" customHeight="1">
      <c r="B114" s="242"/>
      <c r="C114" s="243"/>
      <c r="D114" s="237" t="s">
        <v>79</v>
      </c>
      <c r="E114" s="220"/>
      <c r="F114" s="221"/>
      <c r="G114" s="240" t="s">
        <v>2544</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2545</v>
      </c>
      <c r="H117" s="81"/>
      <c r="I117" s="81"/>
      <c r="J117" s="81"/>
      <c r="K117" s="81"/>
      <c r="L117" s="81"/>
      <c r="M117" s="81"/>
      <c r="N117" s="81"/>
      <c r="O117" s="82"/>
      <c r="P117" s="83"/>
    </row>
    <row r="118" spans="2:16" ht="20.100000000000001" customHeight="1">
      <c r="B118" s="222"/>
      <c r="C118" s="224"/>
      <c r="D118" s="78" t="s">
        <v>73</v>
      </c>
      <c r="E118" s="79"/>
      <c r="F118" s="80"/>
      <c r="G118" s="81" t="s">
        <v>2545</v>
      </c>
      <c r="H118" s="81"/>
      <c r="I118" s="81"/>
      <c r="J118" s="81"/>
      <c r="K118" s="81"/>
      <c r="L118" s="81"/>
      <c r="M118" s="81"/>
      <c r="N118" s="81"/>
      <c r="O118" s="82"/>
      <c r="P118" s="83"/>
    </row>
    <row r="119" spans="2:16" ht="20.100000000000001" customHeight="1">
      <c r="B119" s="222"/>
      <c r="C119" s="224"/>
      <c r="D119" s="245" t="s">
        <v>74</v>
      </c>
      <c r="E119" s="246"/>
      <c r="F119" s="247"/>
      <c r="G119" s="81" t="s">
        <v>2545</v>
      </c>
      <c r="H119" s="81"/>
      <c r="I119" s="81"/>
      <c r="J119" s="81"/>
      <c r="K119" s="81"/>
      <c r="L119" s="81"/>
      <c r="M119" s="81"/>
      <c r="N119" s="81"/>
      <c r="O119" s="82"/>
      <c r="P119" s="83"/>
    </row>
    <row r="120" spans="2:16" ht="20.100000000000001" customHeight="1">
      <c r="B120" s="222"/>
      <c r="C120" s="224"/>
      <c r="D120" s="232" t="s">
        <v>75</v>
      </c>
      <c r="E120" s="140"/>
      <c r="F120" s="141"/>
      <c r="G120" s="81" t="s">
        <v>2545</v>
      </c>
      <c r="H120" s="81"/>
      <c r="I120" s="81"/>
      <c r="J120" s="81"/>
      <c r="K120" s="81"/>
      <c r="L120" s="81"/>
      <c r="M120" s="81"/>
      <c r="N120" s="81"/>
      <c r="O120" s="82"/>
      <c r="P120" s="83"/>
    </row>
    <row r="121" spans="2:16" ht="20.100000000000001" customHeight="1">
      <c r="B121" s="222"/>
      <c r="C121" s="224"/>
      <c r="D121" s="232" t="s">
        <v>76</v>
      </c>
      <c r="E121" s="140"/>
      <c r="F121" s="141"/>
      <c r="G121" s="81" t="s">
        <v>2545</v>
      </c>
      <c r="H121" s="81"/>
      <c r="I121" s="81"/>
      <c r="J121" s="81"/>
      <c r="K121" s="81"/>
      <c r="L121" s="81"/>
      <c r="M121" s="81"/>
      <c r="N121" s="81"/>
      <c r="O121" s="82"/>
      <c r="P121" s="83"/>
    </row>
    <row r="122" spans="2:16" ht="20.100000000000001" customHeight="1">
      <c r="B122" s="248"/>
      <c r="C122" s="249"/>
      <c r="D122" s="232" t="s">
        <v>77</v>
      </c>
      <c r="E122" s="140"/>
      <c r="F122" s="141"/>
      <c r="G122" s="81" t="s">
        <v>2545</v>
      </c>
      <c r="H122" s="81"/>
      <c r="I122" s="81"/>
      <c r="J122" s="81"/>
      <c r="K122" s="81"/>
      <c r="L122" s="81"/>
      <c r="M122" s="81"/>
      <c r="N122" s="81"/>
      <c r="O122" s="82"/>
      <c r="P122" s="83"/>
    </row>
    <row r="123" spans="2:16" ht="20.100000000000001" customHeight="1">
      <c r="B123" s="219" t="s">
        <v>412</v>
      </c>
      <c r="C123" s="221"/>
      <c r="D123" s="232" t="s">
        <v>430</v>
      </c>
      <c r="E123" s="140"/>
      <c r="F123" s="141"/>
      <c r="G123" s="81" t="s">
        <v>2550</v>
      </c>
      <c r="H123" s="81"/>
      <c r="I123" s="81"/>
      <c r="J123" s="81"/>
      <c r="K123" s="81"/>
      <c r="L123" s="81"/>
      <c r="M123" s="81"/>
      <c r="N123" s="81"/>
      <c r="O123" s="82"/>
      <c r="P123" s="83"/>
    </row>
    <row r="124" spans="2:16" ht="20.100000000000001" customHeight="1">
      <c r="B124" s="222"/>
      <c r="C124" s="224"/>
      <c r="D124" s="78" t="s">
        <v>431</v>
      </c>
      <c r="E124" s="79"/>
      <c r="F124" s="80"/>
      <c r="G124" s="81" t="s">
        <v>2551</v>
      </c>
      <c r="H124" s="81"/>
      <c r="I124" s="81"/>
      <c r="J124" s="81"/>
      <c r="K124" s="81"/>
      <c r="L124" s="81"/>
      <c r="M124" s="81"/>
      <c r="N124" s="81"/>
      <c r="O124" s="82"/>
      <c r="P124" s="83"/>
    </row>
    <row r="125" spans="2:16" ht="20.100000000000001" customHeight="1">
      <c r="B125" s="222"/>
      <c r="C125" s="224"/>
      <c r="D125" s="245" t="s">
        <v>432</v>
      </c>
      <c r="E125" s="246"/>
      <c r="F125" s="247"/>
      <c r="G125" s="81" t="s">
        <v>2552</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2543</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2543</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2543</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2543</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2543</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2548</v>
      </c>
      <c r="G196" s="202" t="s">
        <v>456</v>
      </c>
      <c r="H196" s="202"/>
      <c r="I196" s="202"/>
      <c r="J196" s="202"/>
      <c r="K196" s="202"/>
      <c r="L196" s="202"/>
      <c r="M196" s="202"/>
      <c r="N196" s="202"/>
      <c r="O196" s="202"/>
      <c r="P196" s="216"/>
    </row>
    <row r="197" spans="1:20" ht="20.100000000000001" customHeight="1">
      <c r="B197" s="152"/>
      <c r="C197" s="90"/>
      <c r="D197" s="90"/>
      <c r="E197" s="90"/>
      <c r="F197" s="14" t="s">
        <v>2548</v>
      </c>
      <c r="G197" s="140" t="s">
        <v>457</v>
      </c>
      <c r="H197" s="140"/>
      <c r="I197" s="140"/>
      <c r="J197" s="140"/>
      <c r="K197" s="140"/>
      <c r="L197" s="140"/>
      <c r="M197" s="140"/>
      <c r="N197" s="140"/>
      <c r="O197" s="140"/>
      <c r="P197" s="200"/>
    </row>
    <row r="198" spans="1:20" ht="20.100000000000001" customHeight="1">
      <c r="B198" s="152"/>
      <c r="C198" s="90"/>
      <c r="D198" s="90"/>
      <c r="E198" s="90"/>
      <c r="F198" s="14" t="s">
        <v>2548</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2559</v>
      </c>
      <c r="J200" s="92"/>
      <c r="K200" s="92"/>
      <c r="L200" s="92"/>
      <c r="M200" s="92"/>
      <c r="N200" s="92"/>
      <c r="O200" s="93"/>
      <c r="P200" s="94"/>
    </row>
    <row r="201" spans="1:20" ht="39.950000000000003" customHeight="1">
      <c r="B201" s="293"/>
      <c r="C201" s="294"/>
      <c r="D201" s="106"/>
      <c r="E201" s="107"/>
      <c r="F201" s="90" t="s">
        <v>103</v>
      </c>
      <c r="G201" s="90"/>
      <c r="H201" s="90"/>
      <c r="I201" s="91" t="s">
        <v>2560</v>
      </c>
      <c r="J201" s="92"/>
      <c r="K201" s="92"/>
      <c r="L201" s="92"/>
      <c r="M201" s="92"/>
      <c r="N201" s="92"/>
      <c r="O201" s="93"/>
      <c r="P201" s="94"/>
    </row>
    <row r="202" spans="1:20" ht="79.5" customHeight="1">
      <c r="B202" s="293"/>
      <c r="C202" s="294"/>
      <c r="D202" s="106"/>
      <c r="E202" s="107"/>
      <c r="F202" s="90" t="s">
        <v>104</v>
      </c>
      <c r="G202" s="90"/>
      <c r="H202" s="90"/>
      <c r="I202" s="91" t="s">
        <v>2561</v>
      </c>
      <c r="J202" s="92"/>
      <c r="K202" s="92"/>
      <c r="L202" s="92"/>
      <c r="M202" s="92"/>
      <c r="N202" s="92"/>
      <c r="O202" s="93"/>
      <c r="P202" s="94"/>
    </row>
    <row r="203" spans="1:20" ht="79.5" customHeight="1">
      <c r="B203" s="293"/>
      <c r="C203" s="294"/>
      <c r="D203" s="106"/>
      <c r="E203" s="107"/>
      <c r="F203" s="90" t="s">
        <v>414</v>
      </c>
      <c r="G203" s="90"/>
      <c r="H203" s="90"/>
      <c r="I203" s="91" t="s">
        <v>2562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2545</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2545</v>
      </c>
      <c r="N205" s="98"/>
      <c r="O205" s="98"/>
      <c r="P205" s="99"/>
      <c r="T205" s="69"/>
    </row>
    <row r="206" spans="1:20" ht="39.950000000000003" customHeight="1">
      <c r="B206" s="293"/>
      <c r="C206" s="294"/>
      <c r="D206" s="104">
        <v>2</v>
      </c>
      <c r="E206" s="105"/>
      <c r="F206" s="90" t="s">
        <v>5</v>
      </c>
      <c r="G206" s="90"/>
      <c r="H206" s="90"/>
      <c r="I206" s="87" t="s">
        <v>2563</v>
      </c>
      <c r="J206" s="88"/>
      <c r="K206" s="88"/>
      <c r="L206" s="88"/>
      <c r="M206" s="88"/>
      <c r="N206" s="88"/>
      <c r="O206" s="88"/>
      <c r="P206" s="89"/>
    </row>
    <row r="207" spans="1:20" ht="39.950000000000003" customHeight="1">
      <c r="B207" s="293"/>
      <c r="C207" s="294"/>
      <c r="D207" s="106"/>
      <c r="E207" s="107"/>
      <c r="F207" s="90" t="s">
        <v>103</v>
      </c>
      <c r="G207" s="90"/>
      <c r="H207" s="90"/>
      <c r="I207" s="91" t="s">
        <v>2564</v>
      </c>
      <c r="J207" s="92"/>
      <c r="K207" s="92"/>
      <c r="L207" s="92"/>
      <c r="M207" s="92"/>
      <c r="N207" s="92"/>
      <c r="O207" s="93"/>
      <c r="P207" s="94"/>
    </row>
    <row r="208" spans="1:20" ht="79.5" customHeight="1">
      <c r="B208" s="293"/>
      <c r="C208" s="294"/>
      <c r="D208" s="106"/>
      <c r="E208" s="107"/>
      <c r="F208" s="90" t="s">
        <v>104</v>
      </c>
      <c r="G208" s="90"/>
      <c r="H208" s="90"/>
      <c r="I208" s="91" t="s">
        <v>2565</v>
      </c>
      <c r="J208" s="92"/>
      <c r="K208" s="92"/>
      <c r="L208" s="92"/>
      <c r="M208" s="92"/>
      <c r="N208" s="92"/>
      <c r="O208" s="93"/>
      <c r="P208" s="94"/>
    </row>
    <row r="209" spans="1:20" ht="79.5" customHeight="1">
      <c r="B209" s="293"/>
      <c r="C209" s="294"/>
      <c r="D209" s="106"/>
      <c r="E209" s="107"/>
      <c r="F209" s="90" t="s">
        <v>414</v>
      </c>
      <c r="G209" s="90"/>
      <c r="H209" s="90"/>
      <c r="I209" s="91" t="s">
        <v>2562</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2545</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2545</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2544</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2566</v>
      </c>
      <c r="J234" s="92"/>
      <c r="K234" s="92"/>
      <c r="L234" s="92"/>
      <c r="M234" s="92"/>
      <c r="N234" s="92"/>
      <c r="O234" s="93"/>
      <c r="P234" s="94"/>
    </row>
    <row r="235" spans="1:20" ht="39.950000000000003" customHeight="1">
      <c r="B235" s="293"/>
      <c r="C235" s="294"/>
      <c r="D235" s="288"/>
      <c r="E235" s="107"/>
      <c r="F235" s="90" t="s">
        <v>103</v>
      </c>
      <c r="G235" s="90"/>
      <c r="H235" s="90"/>
      <c r="I235" s="91" t="s">
        <v>2567</v>
      </c>
      <c r="J235" s="92"/>
      <c r="K235" s="92"/>
      <c r="L235" s="92"/>
      <c r="M235" s="92"/>
      <c r="N235" s="92"/>
      <c r="O235" s="93"/>
      <c r="P235" s="94"/>
    </row>
    <row r="236" spans="1:20" ht="39.950000000000003" customHeight="1">
      <c r="B236" s="293"/>
      <c r="C236" s="294"/>
      <c r="D236" s="288"/>
      <c r="E236" s="107"/>
      <c r="F236" s="193" t="s">
        <v>105</v>
      </c>
      <c r="G236" s="193"/>
      <c r="H236" s="193"/>
      <c r="I236" s="91" t="s">
        <v>2568</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2545</v>
      </c>
      <c r="K262" s="81"/>
      <c r="L262" s="81"/>
      <c r="M262" s="81"/>
      <c r="N262" s="81"/>
      <c r="O262" s="82"/>
      <c r="P262" s="83"/>
      <c r="S262" s="15" t="str">
        <f>IF(J262="","未記入","")</f>
        <v/>
      </c>
    </row>
    <row r="263" spans="2:20" ht="120" customHeight="1">
      <c r="B263" s="152" t="s">
        <v>123</v>
      </c>
      <c r="C263" s="90"/>
      <c r="D263" s="90"/>
      <c r="E263" s="90"/>
      <c r="F263" s="87" t="s">
        <v>2587</v>
      </c>
      <c r="G263" s="88"/>
      <c r="H263" s="88"/>
      <c r="I263" s="88"/>
      <c r="J263" s="88"/>
      <c r="K263" s="88"/>
      <c r="L263" s="88"/>
      <c r="M263" s="88"/>
      <c r="N263" s="88"/>
      <c r="O263" s="88"/>
      <c r="P263" s="89"/>
    </row>
    <row r="264" spans="2:20" ht="60" customHeight="1">
      <c r="B264" s="152" t="s">
        <v>475</v>
      </c>
      <c r="C264" s="90"/>
      <c r="D264" s="90"/>
      <c r="E264" s="90"/>
      <c r="F264" s="87" t="s">
        <v>2569</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2570</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f>IF(OR($H$283&lt;&gt;"",$K$283&lt;&gt;""),SUM($H$283,$K$283),"")</f>
        <v>8</v>
      </c>
      <c r="F283" s="244"/>
      <c r="G283" s="244"/>
      <c r="H283" s="82">
        <v>8</v>
      </c>
      <c r="I283" s="98"/>
      <c r="J283" s="159"/>
      <c r="K283" s="81"/>
      <c r="L283" s="81"/>
      <c r="M283" s="81"/>
      <c r="N283" s="81"/>
      <c r="O283" s="82"/>
      <c r="P283" s="83"/>
    </row>
    <row r="284" spans="1:20" ht="20.100000000000001" customHeight="1">
      <c r="B284" s="44"/>
      <c r="C284" s="90" t="s">
        <v>138</v>
      </c>
      <c r="D284" s="90"/>
      <c r="E284" s="244">
        <f>IF(OR($H$284&lt;&gt;"",$K$284&lt;&gt;""),SUM($H$284,$K$284),"")</f>
        <v>7</v>
      </c>
      <c r="F284" s="244"/>
      <c r="G284" s="244"/>
      <c r="H284" s="82">
        <v>4</v>
      </c>
      <c r="I284" s="98"/>
      <c r="J284" s="159"/>
      <c r="K284" s="81">
        <v>3</v>
      </c>
      <c r="L284" s="81"/>
      <c r="M284" s="81"/>
      <c r="N284" s="81"/>
      <c r="O284" s="82"/>
      <c r="P284" s="83"/>
    </row>
    <row r="285" spans="1:20" ht="20.100000000000001" customHeight="1">
      <c r="B285" s="45"/>
      <c r="C285" s="90" t="s">
        <v>139</v>
      </c>
      <c r="D285" s="90"/>
      <c r="E285" s="244">
        <f>IF(OR($H$285&lt;&gt;"",$K$285&lt;&gt;""),SUM($H$285,$K$285),"")</f>
        <v>1</v>
      </c>
      <c r="F285" s="244"/>
      <c r="G285" s="244"/>
      <c r="H285" s="82">
        <v>1</v>
      </c>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2</v>
      </c>
      <c r="F291" s="244"/>
      <c r="G291" s="244"/>
      <c r="H291" s="82">
        <v>2</v>
      </c>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c r="N303" s="81"/>
      <c r="O303" s="82"/>
      <c r="P303" s="83"/>
    </row>
    <row r="304" spans="2:20" ht="20.100000000000001" customHeight="1">
      <c r="B304" s="152" t="s">
        <v>390</v>
      </c>
      <c r="C304" s="90"/>
      <c r="D304" s="90"/>
      <c r="E304" s="90"/>
      <c r="F304" s="90"/>
      <c r="G304" s="100">
        <f>IF(OR($J$304&lt;&gt;"",$M$304&lt;&gt;""),SUM($J$304,$M$304),"")</f>
        <v>5</v>
      </c>
      <c r="H304" s="138"/>
      <c r="I304" s="101"/>
      <c r="J304" s="81"/>
      <c r="K304" s="81"/>
      <c r="L304" s="81"/>
      <c r="M304" s="81">
        <v>5</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1</v>
      </c>
      <c r="H310" s="138"/>
      <c r="I310" s="101"/>
      <c r="J310" s="81">
        <v>1</v>
      </c>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2545</v>
      </c>
      <c r="M338" s="147"/>
      <c r="N338" s="147"/>
      <c r="O338" s="147"/>
      <c r="P338" s="148"/>
    </row>
    <row r="339" spans="2:20" ht="20.100000000000001" customHeight="1">
      <c r="B339" s="135"/>
      <c r="C339" s="136"/>
      <c r="D339" s="136"/>
      <c r="E339" s="136"/>
      <c r="F339" s="137"/>
      <c r="G339" s="237" t="s">
        <v>441</v>
      </c>
      <c r="H339" s="221"/>
      <c r="I339" s="82" t="s">
        <v>2545</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1</v>
      </c>
      <c r="J344" s="28"/>
      <c r="K344" s="28"/>
      <c r="L344" s="28"/>
      <c r="M344" s="28"/>
      <c r="N344" s="28"/>
      <c r="O344" s="28"/>
      <c r="P344" s="28"/>
      <c r="Q344" s="12"/>
    </row>
    <row r="345" spans="2:20" ht="20.100000000000001" customHeight="1">
      <c r="B345" s="219" t="s">
        <v>181</v>
      </c>
      <c r="C345" s="220"/>
      <c r="D345" s="220"/>
      <c r="E345" s="220"/>
      <c r="F345" s="221"/>
      <c r="G345" s="28"/>
      <c r="H345" s="28"/>
      <c r="I345" s="28">
        <v>3</v>
      </c>
      <c r="J345" s="28"/>
      <c r="K345" s="28"/>
      <c r="L345" s="28"/>
      <c r="M345" s="28"/>
      <c r="N345" s="28"/>
      <c r="O345" s="28"/>
      <c r="P345" s="28"/>
      <c r="Q345" s="12"/>
    </row>
    <row r="346" spans="2:20" ht="20.100000000000001" customHeight="1">
      <c r="B346" s="348" t="s">
        <v>182</v>
      </c>
      <c r="C346" s="349"/>
      <c r="D346" s="232" t="s">
        <v>183</v>
      </c>
      <c r="E346" s="140"/>
      <c r="F346" s="141"/>
      <c r="G346" s="28"/>
      <c r="H346" s="28"/>
      <c r="I346" s="28">
        <v>1</v>
      </c>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v>5</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2</v>
      </c>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2571</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2548</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40500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21000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v>2500</v>
      </c>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2576</v>
      </c>
      <c r="H401" s="88"/>
      <c r="I401" s="88"/>
      <c r="J401" s="88"/>
      <c r="K401" s="88"/>
      <c r="L401" s="88"/>
      <c r="M401" s="88"/>
      <c r="N401" s="88"/>
      <c r="O401" s="88"/>
      <c r="P401" s="89"/>
    </row>
    <row r="402" spans="2:20" ht="120" customHeight="1">
      <c r="B402" s="139" t="s">
        <v>219</v>
      </c>
      <c r="C402" s="140"/>
      <c r="D402" s="140"/>
      <c r="E402" s="140"/>
      <c r="F402" s="141"/>
      <c r="G402" s="87" t="s">
        <v>2577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2589</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1</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4</v>
      </c>
      <c r="I440" s="98"/>
      <c r="J440" s="98"/>
      <c r="K440" s="98"/>
      <c r="L440" s="98"/>
      <c r="M440" s="98"/>
      <c r="N440" s="98"/>
      <c r="O440" s="98"/>
      <c r="P440" s="37" t="s">
        <v>479</v>
      </c>
    </row>
    <row r="441" spans="2:16" ht="20.100000000000001" customHeight="1">
      <c r="B441" s="398"/>
      <c r="C441" s="399"/>
      <c r="D441" s="90" t="s">
        <v>255</v>
      </c>
      <c r="E441" s="90"/>
      <c r="F441" s="90"/>
      <c r="G441" s="90"/>
      <c r="H441" s="82">
        <v>2</v>
      </c>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78</v>
      </c>
      <c r="I452" s="147"/>
      <c r="J452" s="147"/>
      <c r="K452" s="147"/>
      <c r="L452" s="147"/>
      <c r="M452" s="147"/>
      <c r="N452" s="147"/>
      <c r="O452" s="147"/>
      <c r="P452" s="49" t="s">
        <v>485</v>
      </c>
    </row>
    <row r="453" spans="2:20" ht="20.100000000000001" customHeight="1">
      <c r="B453" s="152" t="s">
        <v>266</v>
      </c>
      <c r="C453" s="90"/>
      <c r="D453" s="90"/>
      <c r="E453" s="90"/>
      <c r="F453" s="90"/>
      <c r="G453" s="90"/>
      <c r="H453" s="82">
        <v>10</v>
      </c>
      <c r="I453" s="98"/>
      <c r="J453" s="98"/>
      <c r="K453" s="98"/>
      <c r="L453" s="98"/>
      <c r="M453" s="98"/>
      <c r="N453" s="98"/>
      <c r="O453" s="98"/>
      <c r="P453" s="37" t="s">
        <v>477</v>
      </c>
    </row>
    <row r="454" spans="2:20" ht="20.100000000000001" customHeight="1">
      <c r="B454" s="152" t="s">
        <v>267</v>
      </c>
      <c r="C454" s="90"/>
      <c r="D454" s="90"/>
      <c r="E454" s="90"/>
      <c r="F454" s="90"/>
      <c r="G454" s="90"/>
      <c r="H454" s="82">
        <v>45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1</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v>4</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2583</v>
      </c>
      <c r="I474" s="88"/>
      <c r="J474" s="88"/>
      <c r="K474" s="88"/>
      <c r="L474" s="88"/>
      <c r="M474" s="88"/>
      <c r="N474" s="88"/>
      <c r="O474" s="88"/>
      <c r="P474" s="89"/>
    </row>
    <row r="475" spans="1:20" ht="20.100000000000001" customHeight="1">
      <c r="B475" s="408"/>
      <c r="C475" s="232" t="s">
        <v>14</v>
      </c>
      <c r="D475" s="140"/>
      <c r="E475" s="140"/>
      <c r="F475" s="140"/>
      <c r="G475" s="141"/>
      <c r="H475" s="228" t="s">
        <v>2533</v>
      </c>
      <c r="I475" s="229"/>
      <c r="J475" s="35" t="s">
        <v>469</v>
      </c>
      <c r="K475" s="229" t="s">
        <v>2581</v>
      </c>
      <c r="L475" s="229"/>
      <c r="M475" s="35" t="s">
        <v>469</v>
      </c>
      <c r="N475" s="229" t="s">
        <v>2585</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2545</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2590</v>
      </c>
      <c r="M512" s="92"/>
      <c r="N512" s="92"/>
      <c r="O512" s="93"/>
      <c r="P512" s="94"/>
    </row>
    <row r="513" spans="2:20" ht="20.100000000000001" customHeight="1">
      <c r="B513" s="219" t="s">
        <v>287</v>
      </c>
      <c r="C513" s="220"/>
      <c r="D513" s="220"/>
      <c r="E513" s="220"/>
      <c r="F513" s="220"/>
      <c r="G513" s="221"/>
      <c r="H513" s="82" t="s">
        <v>2545</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2590</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2545</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2545</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2544</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2545</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2545</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2545</v>
      </c>
      <c r="M560" s="98"/>
      <c r="N560" s="98"/>
      <c r="O560" s="98"/>
      <c r="P560" s="99"/>
      <c r="Q560" s="2"/>
      <c r="R560" s="2"/>
      <c r="S560" s="15" t="str">
        <f t="shared" si="4"/>
        <v/>
      </c>
      <c r="T560" s="69"/>
      <c r="U560" s="2"/>
      <c r="V560" s="2"/>
    </row>
    <row r="561" spans="2:20" ht="20.100000000000001" customHeight="1">
      <c r="B561" s="306" t="s">
        <v>296</v>
      </c>
      <c r="C561" s="90"/>
      <c r="D561" s="90"/>
      <c r="E561" s="90"/>
      <c r="F561" s="82" t="s">
        <v>2544</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2545</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2544</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2544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49" zoomScaleNormal="85" zoomScaleSheetLayoutView="100" workbookViewId="0">
      <selection activeCell="R5" sqref="R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2546</v>
      </c>
      <c r="K4" s="492"/>
      <c r="L4" s="492"/>
      <c r="M4" s="491" t="s">
        <v>2547</v>
      </c>
      <c r="N4" s="492"/>
      <c r="O4" s="492"/>
      <c r="P4" s="492"/>
      <c r="Q4" s="492"/>
      <c r="R4" s="65" t="s">
        <v>2548</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2544</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nanairo5</cp:lastModifiedBy>
  <cp:lastPrinted>2021-03-04T10:23:32Z</cp:lastPrinted>
  <dcterms:created xsi:type="dcterms:W3CDTF">2020-12-23T05:28:24Z</dcterms:created>
  <dcterms:modified xsi:type="dcterms:W3CDTF">2025-02-03T04:53:16Z</dcterms:modified>
</cp:coreProperties>
</file>