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192.168.1.210\経理\旭川市\現状報告\有料現状報告2023\"/>
    </mc:Choice>
  </mc:AlternateContent>
  <xr:revisionPtr revIDLastSave="0" documentId="13_ncr:1_{ADA83CEB-262D-4836-A6D8-801FFC677B87}" xr6:coauthVersionLast="46"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3860" yWindow="555" windowWidth="13830" windowHeight="1488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<sst xmlns="http://schemas.openxmlformats.org/spreadsheetml/2006/main" count="3014" uniqueCount="2555">
  <si>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</si>
  <si>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</si>
  <si>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</si>
  <si>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</si>
  <si>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</si>
  <si>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</si>
  <si>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</si>
  <si>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</si>
  <si>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</si>
  <si>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</si>
  <si>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</si>
  <si>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</si>
  <si>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</si>
  <si>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</si>
  <si>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</si>
  <si>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</si>
  <si>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</si>
  <si>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</si>
  <si>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</si>
  <si>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</si>
  <si>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</si>
  <si>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</si>
  <si>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</si>
  <si>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</si>
  <si>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</si>
  <si>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</si>
  <si>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</si>
  <si>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</si>
  <si>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</si>
  <si>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</si>
  <si>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</si>
  <si>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</si>
  <si>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</si>
  <si>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</si>
  <si>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</si>
  <si>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</si>
  <si>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</si>
  <si>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</si>
  <si>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</si>
  <si>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</si>
  <si>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</si>
  <si>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</si>
  <si>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</si>
  <si>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</si>
  <si>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</si>
  <si>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</si>
  <si>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</si>
  <si>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</si>
  <si>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</si>
  <si>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</si>
  <si>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</si>
  <si>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</si>
  <si>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</si>
  <si>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</si>
  <si>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</si>
  <si>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</si>
  <si>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</si>
  <si>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</si>
  <si>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</si>
  <si>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</si>
  <si>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</si>
  <si>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</si>
  <si>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</si>
  <si>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</si>
  <si>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</si>
  <si>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</si>
  <si>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</si>
  <si>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</si>
  <si>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</si>
  <si>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</si>
  <si>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</si>
  <si>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</si>
  <si>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</si>
  <si>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</si>
  <si>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</si>
  <si>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</si>
  <si>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</si>
  <si>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</si>
  <si>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</si>
  <si>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</si>
  <si>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</si>
  <si>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</si>
  <si>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</si>
  <si>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</si>
  <si>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</si>
  <si>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</si>
  <si>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</si>
  <si>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</si>
  <si>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</si>
  <si>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</si>
  <si>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</si>
  <si>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</si>
  <si>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</si>
  <si>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</si>
  <si>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</si>
  <si>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</si>
  <si>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</si>
  <si>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</si>
  <si>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</si>
  <si>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</si>
  <si>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</si>
  <si>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</si>
  <si>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</si>
  <si>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</si>
  <si>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</si>
  <si>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</si>
  <si>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</si>
  <si>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</si>
  <si>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</si>
  <si>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</si>
  <si>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</si>
  <si>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</si>
  <si>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</si>
  <si>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</si>
  <si>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</si>
  <si>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</si>
  <si>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</si>
  <si>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</si>
  <si>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</si>
  <si>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</si>
  <si>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</si>
  <si>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</si>
  <si>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</si>
  <si>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</si>
  <si>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</si>
  <si>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</si>
  <si>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</si>
  <si>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</si>
  <si>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</si>
  <si>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</si>
  <si>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</si>
  <si>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</si>
  <si>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</si>
  <si>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</si>
  <si>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</si>
  <si>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</si>
  <si>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</si>
  <si>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</si>
  <si>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</si>
  <si>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</si>
  <si>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</si>
  <si>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</si>
  <si>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</si>
  <si>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</si>
  <si>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</si>
  <si>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</si>
  <si>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</si>
  <si>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</si>
  <si>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</si>
  <si>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</si>
  <si>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</si>
  <si>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</si>
  <si>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</si>
  <si>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</si>
  <si>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</si>
  <si>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</si>
  <si>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</si>
  <si>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</si>
  <si>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</si>
  <si>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</si>
  <si>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</si>
  <si>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</si>
  <si>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</si>
  <si>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</si>
  <si>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</si>
  <si>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</si>
  <si>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</si>
  <si>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</si>
  <si>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</si>
  <si>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</si>
  <si>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</si>
  <si>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</si>
  <si>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</si>
  <si>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</si>
  <si>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</si>
  <si>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</si>
  <si>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</si>
  <si>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</si>
  <si>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</si>
  <si>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</si>
  <si>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</si>
  <si>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</si>
  <si>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</si>
  <si>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</si>
  <si>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</si>
  <si>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</si>
  <si>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</si>
  <si>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</si>
  <si>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</si>
  <si>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</si>
  <si>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</si>
  <si>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</si>
  <si>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</si>
  <si>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</si>
  <si>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</si>
  <si>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</si>
  <si>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</si>
  <si>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</si>
  <si>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</si>
  <si>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</si>
  <si>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</si>
  <si>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</si>
  <si>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</si>
  <si>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</si>
  <si>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</si>
  <si>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</si>
  <si>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</si>
  <si>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</si>
  <si>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</si>
  <si>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</si>
  <si>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</si>
  <si>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</si>
  <si>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</si>
  <si>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</si>
  <si>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</si>
  <si>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</si>
  <si>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</si>
  <si>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</si>
  <si>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</si>
  <si>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</si>
  <si>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</si>
  <si>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</si>
  <si>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</si>
  <si>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</si>
  <si>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</si>
  <si>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</si>
  <si>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</si>
  <si>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</si>
  <si>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</si>
  <si>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</si>
  <si>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</si>
  <si>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</si>
  <si>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</si>
  <si>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</si>
  <si>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</si>
  <si>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</si>
  <si>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</si>
  <si>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</si>
  <si>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</si>
  <si>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</si>
  <si>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</si>
  <si>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</si>
  <si>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</si>
  <si>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</si>
  <si>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</si>
  <si>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</si>
  <si>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</si>
  <si>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</si>
  <si>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</si>
  <si>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</si>
  <si>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</si>
  <si>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</si>
  <si>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</si>
  <si>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</si>
  <si>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</si>
  <si>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</si>
  <si>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</si>
  <si>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</si>
  <si>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</si>
  <si>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</si>
  <si>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</si>
  <si>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</si>
  <si>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</si>
  <si>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</si>
  <si>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</si>
  <si>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</si>
  <si>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</si>
  <si>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</si>
  <si>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</si>
  <si>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</si>
  <si>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</si>
  <si>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</si>
  <si>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</si>
  <si>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</si>
  <si>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</si>
  <si>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</si>
  <si>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</si>
  <si>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</si>
  <si>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</si>
  <si>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</si>
  <si>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</si>
  <si>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</si>
  <si>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</si>
  <si>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</si>
  <si>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</si>
  <si>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</si>
  <si>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</si>
  <si>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</si>
  <si>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</si>
  <si>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</si>
  <si>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</si>
  <si>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</si>
  <si>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</si>
  <si>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</si>
  <si>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</si>
  <si>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</si>
  <si>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</si>
  <si>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</si>
  <si>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</si>
  <si>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</si>
  <si>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</si>
  <si>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</si>
  <si>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</si>
  <si>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</si>
  <si>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</si>
  <si>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</si>
  <si>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</si>
  <si>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</si>
  <si>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</si>
  <si>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</si>
  <si>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</si>
  <si>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</si>
  <si>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</si>
  <si>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</si>
  <si>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</si>
  <si>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</si>
  <si>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</si>
  <si>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</si>
  <si>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</si>
  <si>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</si>
  <si>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</si>
  <si>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</si>
  <si>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</si>
  <si>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</si>
  <si>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</si>
  <si>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</si>
  <si>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</si>
  <si>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</si>
  <si>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</si>
  <si>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</si>
  <si>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</si>
  <si>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</si>
  <si>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</si>
  <si>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</si>
  <si>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</si>
  <si>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</si>
  <si>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</si>
  <si>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</si>
  <si>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</si>
  <si>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</si>
  <si>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</si>
  <si>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</si>
  <si>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</si>
  <si>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</si>
  <si>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</si>
  <si>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</si>
  <si>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</si>
  <si>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</si>
  <si>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</si>
  <si>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</si>
  <si>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</si>
  <si>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</si>
  <si>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</si>
  <si>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</si>
  <si>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</si>
  <si>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</si>
  <si>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</si>
  <si>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</si>
  <si>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</si>
  <si>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</si>
  <si>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</si>
  <si>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</si>
  <si>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</si>
  <si>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</si>
  <si>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</si>
  <si>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</si>
  <si>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</si>
  <si>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</si>
  <si>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</si>
  <si>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</si>
  <si>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</si>
  <si>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</si>
  <si>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</si>
  <si>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</si>
  <si>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</si>
  <si>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</si>
  <si>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</si>
  <si>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</si>
  <si>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</si>
  <si>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</si>
  <si>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</si>
  <si>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</si>
  <si>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</si>
  <si>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</si>
  <si>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</si>
  <si>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</si>
  <si>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</si>
  <si>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</si>
  <si>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</si>
  <si>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</si>
  <si>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</si>
  <si>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</si>
  <si>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</si>
  <si>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</si>
  <si>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</si>
  <si>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</si>
  <si>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</si>
  <si>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</si>
  <si>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</si>
  <si>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</si>
  <si>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</si>
  <si>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</si>
  <si>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</si>
  <si>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</si>
  <si>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</si>
  <si>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</si>
  <si>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</si>
  <si>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</si>
  <si>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</si>
  <si>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</si>
  <si>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</si>
  <si>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</si>
  <si>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</si>
  <si>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</si>
  <si>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</si>
  <si>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</si>
  <si>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</si>
  <si>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</si>
  <si>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</si>
  <si>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</si>
  <si>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</si>
  <si>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</si>
  <si>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</si>
  <si>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</si>
  <si>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</si>
  <si>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</si>
  <si>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</si>
  <si>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</si>
  <si>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</si>
  <si>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</si>
  <si>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</si>
  <si>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</si>
  <si>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</si>
  <si>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</si>
  <si>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</si>
  <si>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</si>
  <si>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</si>
  <si>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</si>
  <si>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</si>
  <si>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</si>
  <si>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</si>
  <si>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</si>
  <si>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</si>
  <si>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</si>
  <si>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</si>
  <si>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</si>
  <si>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</si>
  <si>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</si>
  <si>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</si>
  <si>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</si>
  <si>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</si>
  <si>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</si>
  <si>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</si>
  <si>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</si>
  <si>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</si>
  <si>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</si>
  <si>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</si>
  <si>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</si>
  <si>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</si>
  <si>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</si>
  <si>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</si>
  <si>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</si>
  <si>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</si>
  <si>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</si>
  <si>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</si>
  <si>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</si>
  <si>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</si>
  <si>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</si>
  <si>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</si>
  <si>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</si>
  <si>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</si>
  <si>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</si>
  <si>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</si>
  <si>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</si>
  <si>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</si>
  <si>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</si>
  <si>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</si>
  <si>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</si>
  <si>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</si>
  <si>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</si>
  <si>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</si>
  <si>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</si>
  <si>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</si>
  <si>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</si>
  <si>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</si>
  <si>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</si>
  <si>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</si>
  <si>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</si>
  <si>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</si>
  <si>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</si>
  <si>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</si>
  <si>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</si>
  <si>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</si>
  <si>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</si>
  <si>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</si>
  <si>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</si>
  <si>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</si>
  <si>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</si>
  <si>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</si>
  <si>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</si>
  <si>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</si>
  <si>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</si>
  <si>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</si>
  <si>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</si>
  <si>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</si>
  <si>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</si>
  <si>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</si>
  <si>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</si>
  <si>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</si>
  <si>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</si>
  <si>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</si>
  <si>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</si>
  <si>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</si>
  <si>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</si>
  <si>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</si>
  <si>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</si>
  <si>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</si>
  <si>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</si>
  <si>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</si>
  <si>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</si>
  <si>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</si>
  <si>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</si>
  <si>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</si>
  <si>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</si>
  <si>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</si>
  <si>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</si>
  <si>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</si>
  <si>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</si>
  <si>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</si>
  <si>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</si>
  <si>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</si>
  <si>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</si>
  <si>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</si>
  <si>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</si>
  <si>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</si>
  <si>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</si>
  <si>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</si>
  <si>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</si>
  <si>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</si>
  <si>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</si>
  <si>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</si>
  <si>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</si>
  <si>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</si>
  <si>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</si>
  <si>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</si>
  <si>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</si>
  <si>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</si>
  <si>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</si>
  <si>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</si>
  <si>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</si>
  <si>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</si>
  <si>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</si>
  <si>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</si>
  <si>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</si>
  <si>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</si>
  <si>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</si>
  <si>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</si>
  <si>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</si>
  <si>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</si>
  <si>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</si>
  <si>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</si>
  <si>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</si>
  <si>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</si>
  <si>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</si>
  <si>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</si>
  <si>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</si>
  <si>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</si>
  <si>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</si>
  <si>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</si>
  <si>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</si>
  <si>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</si>
  <si>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</si>
  <si>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</si>
  <si>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</si>
  <si>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</si>
  <si>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</si>
  <si>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</si>
  <si>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</si>
  <si>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</si>
  <si>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</si>
  <si>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</si>
  <si>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</si>
  <si>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</si>
  <si>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</si>
  <si>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</si>
  <si>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</si>
  <si>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</si>
  <si>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</si>
  <si>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</si>
  <si>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</si>
  <si>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</si>
  <si>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</si>
  <si>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</si>
  <si>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</si>
  <si>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</si>
  <si>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</si>
  <si>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</si>
  <si>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</si>
  <si>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</si>
  <si>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</si>
  <si>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</si>
  <si>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</si>
  <si>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</si>
  <si>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</si>
  <si>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</si>
  <si>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</si>
  <si>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</si>
  <si>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</si>
  <si>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</si>
  <si>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</si>
  <si>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</si>
  <si>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</si>
  <si>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</si>
  <si>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</si>
  <si>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</si>
  <si>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</si>
  <si>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</si>
  <si>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</si>
  <si>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</si>
  <si>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</si>
  <si>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</si>
  <si>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</si>
  <si>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</si>
  <si>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</si>
  <si>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</si>
  <si>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</si>
  <si>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</si>
  <si>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</si>
  <si>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</si>
  <si>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</si>
  <si>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</si>
  <si>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</si>
  <si>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</si>
  <si>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</si>
  <si>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</si>
  <si>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</si>
  <si>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</si>
  <si>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</si>
  <si>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</si>
  <si>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</si>
  <si>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</si>
  <si>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</si>
  <si>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</si>
  <si>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</si>
  <si>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</si>
  <si>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</si>
  <si>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</si>
  <si>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</si>
  <si>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</si>
  <si>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</si>
  <si>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</si>
  <si>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</si>
  <si>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</si>
  <si>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</si>
  <si>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</si>
  <si>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</si>
  <si>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</si>
  <si>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</si>
  <si>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</si>
  <si>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</si>
  <si>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</si>
  <si>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</si>
  <si>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</si>
  <si>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</si>
  <si>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</si>
  <si>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</si>
  <si>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</si>
  <si>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</si>
  <si>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</si>
  <si>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</si>
  <si>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</si>
  <si>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</si>
  <si>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</si>
  <si>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</si>
  <si>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</si>
  <si>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</si>
  <si>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</si>
  <si>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</si>
  <si>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</si>
  <si>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</si>
  <si>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</si>
  <si>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</si>
  <si>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</si>
  <si>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</si>
  <si>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</si>
  <si>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</si>
  <si>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</si>
  <si>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</si>
  <si>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</si>
  <si>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</si>
  <si>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</si>
  <si>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</si>
  <si>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</si>
  <si>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</si>
  <si>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</si>
  <si>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</si>
  <si>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</si>
  <si>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</si>
  <si>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</si>
  <si>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</si>
  <si>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</si>
  <si>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</si>
  <si>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</si>
  <si>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</si>
  <si>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</si>
  <si>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</si>
  <si>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</si>
  <si>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</si>
  <si>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</si>
  <si>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</si>
  <si>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</si>
  <si>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</si>
  <si>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</si>
  <si>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</si>
  <si>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</si>
  <si>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</si>
  <si>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</si>
  <si>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</si>
  <si>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</si>
  <si>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</si>
  <si>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</si>
  <si>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</si>
  <si>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</si>
  <si>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</si>
  <si>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</si>
  <si>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</si>
  <si>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</si>
  <si>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</si>
  <si>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</si>
  <si>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</si>
  <si>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</si>
  <si>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</si>
  <si>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</si>
  <si>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</si>
  <si>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</si>
  <si>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</si>
  <si>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</si>
  <si>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</si>
  <si>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</si>
  <si>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</si>
  <si>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</si>
  <si>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</si>
  <si>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</si>
  <si>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</si>
  <si>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</si>
  <si>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</si>
  <si>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</si>
  <si>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</si>
  <si>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</si>
  <si>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</si>
  <si>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</si>
  <si>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</si>
  <si>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</si>
  <si>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</si>
  <si>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</si>
  <si>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</si>
  <si>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</si>
  <si>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</si>
  <si>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</si>
  <si>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</si>
  <si>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</si>
  <si>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</si>
  <si>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</si>
  <si>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</si>
  <si>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</si>
  <si>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</si>
  <si>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</si>
  <si>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</si>
  <si>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</si>
  <si>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</si>
  <si>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</si>
  <si>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</si>
  <si>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</si>
  <si>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</si>
  <si>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</si>
  <si>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</si>
  <si>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</si>
  <si>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</si>
  <si>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</si>
  <si>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</si>
  <si>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</si>
  <si>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</si>
  <si>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</si>
  <si>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</si>
  <si>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</si>
  <si>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</si>
  <si>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</si>
  <si>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</si>
  <si>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</si>
  <si>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</si>
  <si>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</si>
  <si>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</si>
  <si>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</si>
  <si>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</si>
  <si>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</si>
  <si>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</si>
  <si>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</si>
  <si>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</si>
  <si>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</si>
  <si>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</si>
  <si>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</si>
  <si>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</si>
  <si>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</si>
  <si>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</si>
  <si>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</si>
  <si>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</si>
  <si>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</si>
  <si>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</si>
  <si>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</si>
  <si>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</si>
  <si>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</si>
  <si>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</si>
  <si>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</si>
  <si>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</si>
  <si>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</si>
  <si>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</si>
  <si>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</si>
  <si>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</si>
  <si>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</si>
  <si>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</si>
  <si>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</si>
  <si>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</si>
  <si>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</si>
  <si>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</si>
  <si>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</si>
  <si>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</si>
  <si>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</si>
  <si>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</si>
  <si>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</si>
  <si>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</si>
  <si>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</si>
  <si>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</si>
  <si>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</si>
  <si>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</si>
  <si>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</si>
  <si>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</si>
  <si>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</si>
  <si>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</si>
  <si>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</si>
  <si>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</si>
  <si>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</si>
  <si>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</si>
  <si>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</si>
  <si>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</si>
  <si>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</si>
  <si>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</si>
  <si>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</si>
  <si>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</si>
  <si>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</si>
  <si>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</si>
  <si>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</si>
  <si>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</si>
  <si>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</si>
  <si>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</si>
  <si>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</si>
  <si>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</si>
  <si>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</si>
  <si>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</si>
  <si>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</si>
  <si>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</si>
  <si>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</si>
  <si>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</si>
  <si>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</si>
  <si>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</si>
  <si>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</si>
  <si>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</si>
  <si>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</si>
  <si>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</si>
  <si>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</si>
  <si>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</si>
  <si>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</si>
  <si>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</si>
  <si>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</si>
  <si>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</si>
  <si>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</si>
  <si>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</si>
  <si>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</si>
  <si>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</si>
  <si>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</si>
  <si>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</si>
  <si>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</si>
  <si>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</si>
  <si>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</si>
  <si>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</si>
  <si>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</si>
  <si>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</si>
  <si>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</si>
  <si>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</si>
  <si>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</si>
  <si>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</si>
  <si>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</si>
  <si>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</si>
  <si>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</si>
  <si>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</si>
  <si>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</si>
  <si>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</si>
  <si>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</si>
  <si>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</si>
  <si>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</si>
  <si>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</si>
  <si>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</si>
  <si>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</si>
  <si>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</si>
  <si>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</si>
  <si>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</si>
  <si>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</si>
  <si>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</si>
  <si>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</si>
  <si>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</si>
  <si>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</si>
  <si>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</si>
  <si>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</si>
  <si>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</si>
  <si>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</si>
  <si>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</si>
  <si>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</si>
  <si>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</si>
  <si>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</si>
  <si>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</si>
  <si>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</si>
  <si>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</si>
  <si>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</si>
  <si>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</si>
  <si>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</si>
  <si>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</si>
  <si>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</si>
  <si>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</si>
  <si>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</si>
  <si>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</si>
  <si>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</si>
  <si>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</si>
  <si>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</si>
  <si>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</si>
  <si>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</si>
  <si>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</si>
  <si>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</si>
  <si>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</si>
  <si>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</si>
  <si>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</si>
  <si>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</si>
  <si>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</si>
  <si>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</si>
  <si>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</si>
  <si>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</si>
  <si>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</si>
  <si>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</si>
  <si>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</si>
  <si>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</si>
  <si>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</si>
  <si>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</si>
  <si>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</si>
  <si>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</si>
  <si>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</si>
  <si>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</si>
  <si>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</si>
  <si>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</si>
  <si>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</si>
  <si>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</si>
  <si>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</si>
  <si>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</si>
  <si>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</si>
  <si>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</si>
  <si>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</si>
  <si>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</si>
  <si>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</si>
  <si>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</si>
  <si>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</si>
  <si>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</si>
  <si>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</si>
  <si>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</si>
  <si>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</si>
  <si>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</si>
  <si>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</si>
  <si>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</si>
  <si>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</si>
  <si>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</si>
  <si>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</si>
  <si>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</si>
  <si>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</si>
  <si>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</si>
  <si>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</si>
  <si>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</si>
  <si>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</si>
  <si>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</si>
  <si>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</si>
  <si>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</si>
  <si>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</si>
  <si>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</si>
  <si>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</si>
  <si>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</si>
  <si>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</si>
  <si>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</si>
  <si>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</si>
  <si>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</si>
  <si>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</si>
  <si>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</si>
  <si>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</si>
  <si>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</si>
  <si>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</si>
  <si>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</si>
  <si>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</si>
  <si>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</si>
  <si>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</si>
  <si>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</si>
  <si>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</si>
  <si>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</si>
  <si>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</si>
  <si>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</si>
  <si>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</si>
  <si>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</si>
  <si>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</si>
  <si>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</si>
  <si>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</si>
  <si>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</si>
  <si>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</si>
  <si>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</si>
  <si>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</si>
  <si>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</si>
  <si>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</si>
  <si>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</si>
  <si>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</si>
  <si>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</si>
  <si>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</si>
  <si>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</si>
  <si>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</si>
  <si>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</si>
  <si>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</si>
  <si>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</si>
  <si>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</si>
  <si>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</si>
  <si>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</si>
  <si>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</si>
  <si>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</si>
  <si>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</si>
  <si>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</si>
  <si>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</si>
  <si>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</si>
  <si>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</si>
  <si>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</si>
  <si>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</si>
  <si>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</si>
  <si>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</si>
  <si>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</si>
  <si>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</si>
  <si>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</si>
  <si>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</si>
  <si>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</si>
  <si>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</si>
  <si>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</si>
  <si>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</si>
  <si>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</si>
  <si>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</si>
  <si>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</si>
  <si>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</si>
  <si>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</si>
  <si>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</si>
  <si>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</si>
  <si>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</si>
  <si>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</si>
  <si>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</si>
  <si>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</si>
  <si>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</si>
  <si>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</si>
  <si>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</si>
  <si>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</si>
  <si>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</si>
  <si>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</si>
  <si>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</si>
  <si>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</si>
  <si>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</si>
  <si>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</si>
  <si>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</si>
  <si>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</si>
  <si>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</si>
  <si>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</si>
  <si>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</si>
  <si>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</si>
  <si>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</si>
  <si>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</si>
  <si>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</si>
  <si>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</si>
  <si>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</si>
  <si>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</si>
  <si>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</si>
  <si>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</si>
  <si>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</si>
  <si>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</si>
  <si>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</si>
  <si>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</si>
  <si>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</si>
  <si>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</si>
  <si>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</si>
  <si>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</si>
  <si>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</si>
  <si>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</si>
  <si>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</si>
  <si>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</si>
  <si>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</si>
  <si>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</si>
  <si>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</si>
  <si>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</si>
  <si>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</si>
  <si>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</si>
  <si>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</si>
  <si>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</si>
  <si>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</si>
  <si>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</si>
  <si>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</si>
  <si>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</si>
  <si>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</si>
  <si>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</si>
  <si>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</si>
  <si>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</si>
  <si>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</si>
  <si>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</si>
  <si>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</si>
  <si>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</si>
  <si>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</si>
  <si>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</si>
  <si>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</si>
  <si>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</si>
  <si>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</si>
  <si>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</si>
  <si>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</si>
  <si>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</si>
  <si>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</si>
  <si>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</si>
  <si>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</si>
  <si>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</si>
  <si>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</si>
  <si>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</si>
  <si>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</si>
  <si>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</si>
  <si>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</si>
  <si>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</si>
  <si>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</si>
  <si>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</si>
  <si>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</si>
  <si>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</si>
  <si>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</si>
  <si>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</si>
  <si>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</si>
  <si>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</si>
  <si>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</si>
  <si>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</si>
  <si>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</si>
  <si>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</si>
  <si>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</si>
  <si>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</si>
  <si>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</si>
  <si>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</si>
  <si>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</si>
  <si>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</si>
  <si>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</si>
  <si>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</si>
  <si>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</si>
  <si>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</si>
  <si>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</si>
  <si>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</si>
  <si>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</si>
  <si>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</si>
  <si>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</si>
  <si>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</si>
  <si>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</si>
  <si>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</si>
  <si>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</si>
  <si>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</si>
  <si>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</si>
  <si>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</si>
  <si>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</si>
  <si>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</si>
  <si>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</si>
  <si>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</si>
  <si>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</si>
  <si>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</si>
  <si>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</si>
  <si>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</si>
  <si>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</si>
  <si>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</si>
  <si>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</si>
  <si>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</si>
  <si>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</si>
  <si>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</si>
  <si>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</si>
  <si>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</si>
  <si>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</si>
  <si>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</si>
  <si>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</si>
  <si>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</si>
  <si>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</si>
  <si>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</si>
  <si>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</si>
  <si>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</si>
  <si>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</si>
  <si>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</si>
  <si>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</si>
  <si>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</si>
  <si>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</si>
  <si>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</si>
  <si>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</si>
  <si>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</si>
  <si>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</si>
  <si>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</si>
  <si>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</si>
  <si>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</si>
  <si>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</si>
  <si>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</si>
  <si>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</si>
  <si>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</si>
  <si>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</si>
  <si>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</si>
  <si>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</si>
  <si>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</si>
  <si>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</si>
  <si>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</si>
  <si>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</si>
  <si>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</si>
  <si>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</si>
  <si>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</si>
  <si>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</si>
  <si>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</si>
  <si>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</si>
  <si>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</si>
  <si>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</si>
  <si>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</si>
  <si>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</si>
  <si>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</si>
  <si>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</si>
  <si>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</si>
  <si>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</si>
  <si>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</si>
  <si>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</si>
  <si>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</si>
  <si>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</si>
  <si>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</si>
  <si>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</si>
  <si>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</si>
  <si>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</si>
  <si>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</si>
  <si>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</si>
  <si>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</si>
  <si>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</si>
  <si>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</si>
  <si>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</si>
  <si>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</si>
  <si>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</si>
  <si>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</si>
  <si>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</si>
  <si>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</si>
  <si>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</si>
  <si>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</si>
  <si>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</si>
  <si>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</si>
  <si>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</si>
  <si>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</si>
  <si>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</si>
  <si>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</si>
  <si>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</si>
  <si>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</si>
  <si>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</si>
  <si>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</si>
  <si>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</si>
  <si>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</si>
  <si>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</si>
  <si>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</si>
  <si>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</si>
  <si>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</si>
  <si>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</si>
  <si>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</si>
  <si>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</si>
  <si>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</si>
  <si>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</si>
  <si>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</si>
  <si>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</si>
  <si>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</si>
  <si>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</si>
  <si>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</si>
  <si>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</si>
  <si>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</si>
  <si>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</si>
  <si>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</si>
  <si>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</si>
  <si>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</si>
  <si>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</si>
  <si>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</si>
  <si>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</si>
  <si>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</si>
  <si>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</si>
  <si>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</si>
  <si>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</si>
  <si>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</si>
  <si>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</si>
  <si>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</si>
  <si>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</si>
  <si>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</si>
  <si>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</si>
  <si>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</si>
  <si>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</si>
  <si>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</si>
  <si>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</si>
  <si>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</si>
  <si>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</si>
  <si>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</si>
  <si>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</si>
  <si>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</si>
  <si>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</si>
  <si>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</si>
  <si>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</si>
  <si>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</si>
  <si>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</si>
  <si>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</si>
  <si>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</si>
  <si>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</si>
  <si>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</si>
  <si>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</si>
  <si>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</si>
  <si>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</si>
  <si>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</si>
  <si>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</si>
  <si>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</si>
  <si>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</si>
  <si>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</si>
  <si>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</si>
  <si>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</si>
  <si>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</si>
  <si>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</si>
  <si>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</si>
  <si>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</si>
  <si>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</si>
  <si>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</si>
  <si>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</si>
  <si>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</si>
  <si>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</si>
  <si>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</si>
  <si>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</si>
  <si>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</si>
  <si>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</si>
  <si>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</si>
  <si>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</si>
  <si>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</si>
  <si>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</si>
  <si>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</si>
  <si>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</si>
  <si>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</si>
  <si>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</si>
  <si>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</si>
  <si>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</si>
  <si>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</si>
  <si>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</si>
  <si>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</si>
  <si>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</si>
  <si>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</si>
  <si>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</si>
  <si>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</si>
  <si>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</si>
  <si>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</si>
  <si>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</si>
  <si>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</si>
  <si>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</si>
  <si>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</si>
  <si>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</si>
  <si>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</si>
  <si>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</si>
  <si>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</si>
  <si>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</si>
  <si>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</si>
  <si>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</si>
  <si>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</si>
  <si>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</si>
  <si>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</si>
  <si>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</si>
  <si>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</si>
  <si>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</si>
  <si>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</si>
  <si>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</si>
  <si>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</si>
  <si>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</si>
  <si>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</si>
  <si>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</si>
  <si>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</si>
  <si>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</si>
  <si>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</si>
  <si>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</si>
  <si>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</si>
  <si>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</si>
  <si>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</si>
  <si>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</si>
  <si>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</si>
  <si>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</si>
  <si>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</si>
  <si>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</si>
  <si>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</si>
  <si>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</si>
  <si>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</si>
  <si>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</si>
  <si>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</si>
  <si>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</si>
  <si>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</si>
  <si>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</si>
  <si>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</si>
  <si>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</si>
  <si>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</si>
  <si>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</si>
  <si>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</si>
  <si>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</si>
  <si>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</si>
  <si>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</si>
  <si>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</si>
  <si>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</si>
  <si>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</si>
  <si>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</si>
  <si>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</si>
  <si>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</si>
  <si>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</si>
  <si>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</si>
  <si>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</si>
  <si>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</si>
  <si>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</si>
  <si>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</si>
  <si>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</si>
  <si>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</si>
  <si>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</si>
  <si>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</si>
  <si>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</si>
  <si>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</si>
  <si>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</si>
  <si>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</si>
  <si>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</si>
  <si>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</si>
  <si>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</si>
  <si>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</si>
  <si>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</si>
  <si>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</si>
  <si>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</si>
  <si>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</si>
  <si>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</si>
  <si>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</si>
  <si>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</si>
  <si>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</si>
  <si>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</si>
  <si>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</si>
  <si>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</si>
  <si>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</si>
  <si>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</si>
  <si>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</si>
  <si>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</si>
  <si>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</si>
  <si>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</si>
  <si>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</si>
  <si>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</si>
  <si>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</si>
  <si>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</si>
  <si>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</si>
  <si>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</si>
  <si>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</si>
  <si>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</si>
  <si>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</si>
  <si>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</si>
  <si>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</si>
  <si>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</si>
  <si>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</si>
  <si>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</si>
  <si>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</si>
  <si>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</si>
  <si>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</si>
  <si>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</si>
  <si>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</si>
  <si>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</si>
  <si>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</si>
  <si>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</si>
  <si>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</si>
  <si>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</si>
  <si>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</si>
  <si>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</si>
  <si>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</si>
  <si>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</si>
  <si>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</si>
  <si>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</si>
  <si>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</si>
  <si>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</si>
  <si>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</si>
  <si>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</si>
  <si>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</si>
  <si>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</si>
  <si>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</si>
  <si>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</si>
  <si>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</si>
  <si>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</si>
  <si>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</si>
  <si>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</si>
  <si>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</si>
  <si>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</si>
  <si>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</si>
  <si>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</si>
  <si>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</si>
  <si>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</si>
  <si>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</si>
  <si>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</si>
  <si>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</si>
  <si>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</si>
  <si>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</si>
  <si>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</si>
  <si>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</si>
  <si>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</si>
  <si>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</si>
  <si>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</si>
  <si>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</si>
  <si>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</si>
  <si>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</si>
  <si>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</si>
  <si>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</si>
  <si>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</si>
  <si>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</si>
  <si>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</si>
  <si>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</si>
  <si>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</si>
  <si>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</si>
  <si>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</si>
  <si>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</si>
  <si>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</si>
  <si>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</si>
  <si>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</si>
  <si>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</si>
  <si>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</si>
  <si>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</si>
  <si>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</si>
  <si>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</si>
  <si>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</si>
  <si>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</si>
  <si>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</si>
  <si>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</si>
  <si>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</si>
  <si>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</si>
  <si>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</si>
  <si>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</si>
  <si>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</si>
  <si>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</si>
  <si>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</si>
  <si>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</si>
  <si>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</si>
  <si>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</si>
  <si>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</si>
  <si>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</si>
  <si>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</si>
  <si>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</si>
  <si>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</si>
  <si>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</si>
  <si>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</si>
  <si>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</si>
  <si>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</si>
  <si>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</si>
  <si>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</si>
  <si>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</si>
  <si>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</si>
  <si>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</si>
  <si>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</si>
  <si>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</si>
  <si>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</si>
  <si>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</si>
  <si>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</si>
  <si>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</si>
  <si>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</si>
  <si>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</si>
  <si>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</si>
  <si>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</si>
  <si>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</si>
  <si>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</si>
  <si>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</si>
  <si>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</si>
  <si>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</si>
  <si>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</si>
  <si>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</si>
  <si>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</si>
  <si>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</si>
  <si>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</si>
  <si>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</si>
  <si>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</si>
  <si>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</si>
  <si>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</si>
  <si>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</si>
  <si>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</si>
  <si>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</si>
  <si>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</si>
  <si>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</si>
  <si>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</si>
  <si>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</si>
  <si>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</si>
  <si>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</si>
  <si>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</si>
  <si>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</si>
  <si>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</si>
  <si>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</si>
  <si>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</si>
  <si>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</si>
  <si>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</si>
  <si>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</si>
  <si>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</si>
  <si>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</si>
  <si>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</si>
  <si>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</si>
  <si>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</si>
  <si>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</si>
  <si>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</si>
  <si>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</si>
  <si>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</si>
  <si>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</si>
  <si>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</si>
  <si>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</si>
  <si>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</si>
  <si>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</si>
  <si>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</si>
  <si>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</si>
  <si>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</si>
  <si>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</si>
  <si>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</si>
  <si>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</si>
  <si>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</si>
  <si>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</si>
  <si>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</si>
  <si>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</si>
  <si>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</si>
  <si>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</si>
  <si>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</si>
  <si>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</si>
  <si>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</si>
  <si>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</si>
  <si>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</si>
  <si>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</si>
  <si>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</si>
  <si>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</si>
  <si>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</si>
  <si>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</si>
  <si>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</si>
  <si>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</si>
  <si>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</si>
  <si>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</si>
  <si>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</si>
  <si>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</si>
  <si>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</si>
  <si>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</si>
  <si>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</si>
  <si>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</si>
  <si>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</si>
  <si>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</si>
  <si>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</si>
  <si>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</si>
  <si>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</si>
  <si>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</si>
  <si>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</si>
  <si>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</si>
  <si>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</si>
  <si>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</si>
  <si>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</si>
  <si>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</si>
  <si>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</si>
  <si>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</si>
  <si>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</si>
  <si>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</si>
  <si>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</si>
  <si>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</si>
  <si>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</si>
  <si>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</si>
  <si>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</si>
  <si>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</si>
  <si>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</si>
  <si>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</si>
  <si>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</si>
  <si>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</si>
  <si>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</si>
  <si>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</si>
  <si>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</si>
  <si>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</si>
  <si>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</si>
  <si>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</si>
  <si>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</si>
  <si>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</si>
  <si>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</si>
  <si>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</si>
  <si>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</si>
  <si>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</si>
  <si>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</si>
  <si>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</si>
  <si>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</si>
  <si>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</si>
  <si>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</si>
  <si>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</si>
  <si>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</si>
  <si>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</si>
  <si>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</si>
  <si>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</si>
  <si>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</si>
  <si>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</si>
  <si>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</si>
  <si>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</si>
  <si>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</si>
  <si>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</si>
  <si>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</si>
  <si>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</si>
  <si>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</si>
  <si>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</si>
  <si>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</si>
  <si>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</si>
  <si>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</si>
  <si>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</si>
  <si>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</si>
  <si>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</si>
  <si>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</si>
  <si>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</si>
  <si>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</si>
  <si>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</si>
  <si>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</si>
  <si>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</si>
  <si>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</si>
  <si>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</si>
  <si>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</si>
  <si>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</si>
  <si>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</si>
  <si>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</si>
  <si>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</si>
  <si>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</si>
  <si>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</si>
  <si>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</si>
  <si>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</si>
  <si>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</si>
  <si>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</si>
  <si>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</si>
  <si>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</si>
  <si>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</si>
  <si>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</si>
  <si>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</si>
  <si>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</si>
  <si>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</si>
  <si>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</si>
  <si>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</si>
  <si>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</si>
  <si>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</si>
  <si>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</si>
  <si>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</si>
  <si>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</si>
  <si>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</si>
  <si>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</si>
  <si>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</si>
  <si>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</si>
  <si>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</si>
  <si>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</si>
  <si>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</si>
  <si>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</si>
  <si>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</si>
  <si>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</si>
  <si>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</si>
  <si>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</si>
  <si>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</si>
  <si>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</si>
  <si>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</si>
  <si>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</si>
  <si>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</si>
  <si>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</si>
  <si>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</si>
  <si>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</si>
  <si>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</si>
  <si>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</si>
  <si>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</si>
  <si>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</si>
  <si>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</si>
  <si>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</si>
  <si>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</si>
  <si>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</si>
  <si>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</si>
  <si>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</si>
  <si>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</si>
  <si>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</si>
  <si>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</si>
  <si>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</si>
  <si>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</si>
  <si>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</si>
  <si>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</si>
  <si>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</si>
  <si>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</si>
  <si>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</si>
  <si>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</si>
  <si>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</si>
  <si>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</si>
  <si>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</si>
  <si>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</si>
  <si>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</si>
  <si>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</si>
  <si>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</si>
  <si>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</si>
  <si>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</si>
  <si>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</si>
  <si>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</si>
  <si>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</si>
  <si>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</si>
  <si>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</si>
  <si>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</si>
  <si>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</si>
  <si>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</si>
  <si>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</si>
  <si>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</si>
  <si>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</si>
  <si>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</si>
  <si>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</si>
  <si>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</si>
  <si>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</si>
  <si>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</si>
  <si>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</si>
  <si>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</si>
  <si>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</si>
  <si>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</si>
  <si>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</si>
  <si>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</si>
  <si>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</si>
  <si>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</si>
  <si>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</si>
  <si>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</si>
  <si>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</si>
  <si>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</si>
  <si>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</si>
  <si>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</si>
  <si>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</si>
  <si>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</si>
  <si>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</si>
  <si>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</si>
  <si>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</si>
  <si>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</si>
  <si>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</si>
  <si>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</si>
  <si>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</si>
  <si>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</si>
  <si>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</si>
  <si>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</si>
  <si>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</si>
  <si>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</si>
  <si>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</si>
  <si>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</si>
  <si>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</si>
  <si>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</si>
  <si>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</si>
  <si>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</si>
  <si>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</si>
  <si>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</si>
  <si>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</si>
  <si>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</si>
  <si>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</si>
  <si>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</si>
  <si>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</si>
  <si>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</si>
  <si>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</si>
  <si>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</si>
  <si>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</si>
  <si>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</si>
  <si>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</si>
  <si>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</si>
  <si>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</si>
  <si>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</si>
  <si>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</si>
  <si>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</si>
  <si>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</si>
  <si>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</si>
  <si>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</si>
  <si>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</si>
  <si>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</si>
  <si>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</si>
  <si>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</si>
  <si>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</si>
  <si>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</si>
  <si>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</si>
  <si>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</si>
  <si>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</si>
  <si>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</si>
  <si>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</si>
  <si>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</si>
  <si>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</si>
  <si>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</si>
  <si>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</si>
  <si>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</si>
  <si>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</si>
  <si>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</si>
  <si>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</si>
  <si>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</si>
  <si>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</si>
  <si>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</si>
  <si>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</si>
  <si>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</si>
  <si>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</si>
  <si>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</si>
  <si>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</si>
  <si>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</si>
  <si>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</si>
  <si>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</si>
  <si>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</si>
  <si>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</si>
  <si>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</si>
  <si>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</si>
  <si>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</si>
  <si>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</si>
  <si>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</si>
  <si>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</si>
  <si>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</si>
  <si>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</si>
  <si>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</si>
  <si>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</si>
  <si>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</si>
  <si>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</si>
  <si>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</si>
  <si>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</si>
  <si>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</si>
  <si>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</si>
  <si>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</si>
  <si>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</si>
  <si>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</si>
  <si>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</si>
  <si>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</si>
  <si>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</si>
  <si>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</si>
  <si>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</si>
  <si>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</si>
  <si>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</si>
  <si>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</si>
  <si>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</si>
  <si>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</si>
  <si>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</si>
  <si>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</si>
  <si>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</si>
  <si>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</si>
  <si>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</si>
  <si>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</si>
  <si>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</si>
  <si>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</si>
  <si>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</si>
  <si>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</si>
  <si>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</si>
  <si>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</si>
  <si>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</si>
  <si>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</si>
  <si>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</si>
  <si>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</si>
  <si>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</si>
  <si>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</si>
  <si>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</si>
  <si>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</si>
  <si>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</si>
  <si>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</si>
  <si>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</si>
  <si>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</si>
  <si>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</si>
  <si>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</si>
  <si>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</si>
  <si>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</si>
  <si>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</si>
  <si>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</si>
  <si>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</si>
  <si>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</si>
  <si>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</si>
  <si>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</si>
  <si>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</si>
  <si>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</si>
  <si>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</si>
  <si>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</si>
  <si>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</si>
  <si>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</si>
  <si>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</si>
  <si>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</si>
  <si>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</si>
  <si>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</si>
  <si>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</si>
  <si>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</si>
  <si>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</si>
  <si>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</si>
  <si>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</si>
  <si>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</si>
  <si>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</si>
  <si>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</si>
  <si>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</si>
  <si>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</si>
  <si>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</si>
  <si>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</si>
  <si>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</si>
  <si>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</si>
  <si>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</si>
  <si>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</si>
  <si>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</si>
  <si>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</si>
  <si>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</si>
  <si>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</si>
  <si>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</si>
  <si>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</si>
  <si>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</si>
  <si>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</si>
  <si>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</si>
  <si>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</si>
  <si>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</si>
  <si>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</si>
  <si>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</si>
  <si>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</si>
  <si>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</si>
  <si>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</si>
  <si>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</si>
  <si>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</si>
  <si>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</si>
  <si>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</si>
  <si>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</si>
  <si>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</si>
  <si>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</si>
  <si>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</si>
  <si>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</si>
  <si>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</si>
  <si>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</si>
  <si>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</si>
  <si>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</si>
  <si>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</si>
  <si>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</si>
  <si>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</si>
  <si>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</si>
  <si>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</si>
  <si>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</si>
  <si>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</si>
  <si>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</si>
  <si>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</si>
  <si>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</si>
  <si>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</si>
  <si>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</si>
  <si>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</si>
  <si>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</si>
  <si>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</si>
  <si>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</si>
  <si>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</si>
  <si>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</si>
  <si>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</si>
  <si>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</si>
  <si>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</si>
  <si>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</si>
  <si>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</si>
  <si>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</si>
  <si>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</si>
  <si>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</si>
  <si>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</si>
  <si>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</si>
  <si>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</si>
  <si>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</si>
  <si>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</si>
  <si>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</si>
  <si>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</si>
  <si>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</si>
  <si>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</si>
  <si>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</si>
  <si>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</si>
  <si>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</si>
  <si>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</si>
  <si>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</si>
  <si>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</si>
  <si>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</si>
  <si>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</si>
  <si>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</si>
  <si>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</si>
  <si>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</si>
  <si>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</si>
  <si>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</si>
  <si>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</si>
  <si>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</si>
  <si>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</si>
  <si>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</si>
  <si>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</si>
  <si>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</si>
  <si>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</si>
  <si>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</si>
  <si>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</si>
  <si>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</si>
  <si>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</si>
  <si>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</si>
  <si>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</si>
  <si>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</si>
  <si>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</si>
  <si>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</si>
  <si>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</si>
  <si>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</si>
  <si>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</si>
  <si>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</si>
  <si>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</si>
  <si>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</si>
  <si>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</si>
  <si>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</si>
  <si>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</si>
  <si>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</si>
  <si>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</si>
  <si>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</si>
  <si>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</si>
  <si>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</si>
  <si>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</si>
  <si>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</si>
  <si>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</si>
  <si>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</si>
  <si>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</si>
  <si>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</si>
  <si>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</si>
  <si>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</si>
  <si>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</si>
  <si>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</si>
  <si>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</si>
  <si>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</si>
  <si>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</si>
  <si>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</si>
  <si>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</si>
  <si>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</si>
  <si>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</si>
  <si>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</si>
  <si>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</si>
  <si>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</si>
  <si>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</si>
  <si>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</si>
  <si>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</si>
  <si>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</si>
  <si>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</si>
  <si>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</si>
  <si>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</si>
  <si>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</si>
  <si>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</si>
  <si>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</si>
  <si>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</si>
  <si>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</si>
  <si>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</si>
  <si>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</si>
  <si>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</si>
  <si>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</si>
  <si>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</si>
  <si>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</si>
  <si>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</si>
  <si>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</si>
  <si>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</si>
  <si>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</si>
  <si>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</si>
  <si>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</si>
  <si>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</si>
  <si>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</si>
  <si>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</si>
  <si>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</si>
  <si>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</si>
  <si>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</si>
  <si>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</si>
  <si>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</si>
  <si>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</si>
  <si>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</si>
  <si>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</si>
  <si>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</si>
  <si>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</si>
  <si>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</si>
  <si>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</si>
  <si>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</si>
  <si>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</si>
  <si>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</si>
  <si>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</si>
  <si>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</si>
  <si>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</si>
  <si>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</si>
  <si>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</si>
  <si>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</si>
  <si>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</si>
  <si>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</si>
  <si>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</si>
  <si>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</si>
  <si>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</si>
  <si>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</si>
  <si>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</si>
  <si>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</si>
  <si>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</si>
  <si>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</si>
  <si>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</si>
  <si>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</si>
  <si>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</si>
  <si>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</si>
  <si>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</si>
  <si>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</si>
  <si>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</si>
  <si>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</si>
  <si>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</si>
  <si>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</si>
  <si>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</si>
  <si>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</si>
  <si>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</si>
  <si>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</si>
  <si>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</si>
  <si>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</si>
  <si>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</si>
  <si>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</si>
  <si>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</si>
  <si>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</si>
  <si>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</si>
  <si>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</si>
  <si>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</si>
  <si>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</si>
  <si>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</si>
  <si>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</si>
  <si>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</si>
  <si>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</si>
  <si>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</si>
  <si>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</si>
  <si>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</si>
  <si>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</si>
  <si>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</si>
  <si>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</si>
  <si>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</si>
  <si>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</si>
  <si>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</si>
  <si>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</si>
  <si>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</si>
  <si>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</si>
  <si>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</si>
  <si>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</si>
  <si>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</si>
  <si>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</si>
  <si>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</si>
  <si>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</si>
  <si>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</si>
  <si>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</si>
  <si>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</si>
  <si>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</si>
  <si>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</si>
  <si>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</si>
  <si>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</si>
  <si>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</si>
  <si>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</si>
  <si>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</si>
  <si>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</si>
  <si>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</si>
  <si>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</si>
  <si>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</si>
  <si>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</si>
  <si>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</si>
  <si>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</si>
  <si>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</si>
  <si>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</si>
  <si>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</si>
  <si>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</si>
  <si>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</si>
  <si>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</si>
  <si>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</si>
  <si>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</si>
  <si>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</si>
  <si>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</si>
  <si>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</si>
  <si>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</si>
  <si>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</si>
  <si>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</si>
  <si>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</si>
  <si>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</si>
  <si>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</si>
  <si>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</si>
  <si>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</si>
  <si>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</si>
  <si>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</si>
  <si>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</si>
  <si>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</si>
  <si>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</si>
  <si>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</si>
  <si>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</si>
  <si>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</si>
  <si>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</si>
  <si>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</si>
  <si>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</si>
  <si>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</si>
  <si>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</si>
  <si>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</si>
  <si>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</si>
  <si>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</si>
  <si>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</si>
  <si>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</si>
  <si>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</si>
  <si>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</si>
  <si>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</si>
  <si>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</si>
  <si>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</si>
  <si>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</si>
  <si>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</si>
  <si>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</si>
  <si>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</si>
  <si>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</si>
  <si>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</si>
  <si>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</si>
  <si>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</si>
  <si>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</si>
  <si>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</si>
  <si>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</si>
  <si>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</si>
  <si>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</si>
  <si>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</si>
  <si>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</si>
  <si>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</si>
  <si>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</si>
  <si>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</si>
  <si>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</si>
  <si>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</si>
  <si>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</si>
  <si>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</si>
  <si>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</si>
  <si>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</si>
  <si>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</si>
  <si>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</si>
  <si>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</si>
  <si>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</si>
  <si>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</si>
  <si>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</si>
  <si>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</si>
  <si>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</si>
  <si>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</si>
  <si>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</si>
  <si>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</si>
  <si>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</si>
  <si>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</si>
  <si>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</si>
  <si>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</si>
  <si>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</si>
  <si>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</si>
  <si>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</si>
  <si>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</si>
  <si>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</si>
  <si>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</si>
  <si>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</si>
  <si>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</si>
  <si>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</si>
  <si>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</si>
  <si>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</si>
  <si>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</si>
  <si>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</si>
  <si>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</si>
  <si>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</si>
  <si>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</si>
  <si>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</si>
  <si>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</si>
  <si>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</si>
  <si>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</si>
  <si>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</si>
  <si>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</si>
  <si>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</si>
  <si>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</si>
  <si>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</si>
  <si>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</si>
  <si>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</si>
  <si>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</si>
  <si>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</si>
  <si>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</si>
  <si>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</si>
  <si>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</si>
  <si>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</si>
  <si>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</si>
  <si>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</si>
  <si>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</si>
  <si>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</si>
  <si>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</si>
  <si>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</si>
  <si>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</si>
  <si>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</si>
  <si>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</si>
  <si>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</si>
  <si>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</si>
  <si>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</si>
  <si>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</si>
  <si>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</si>
  <si>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</si>
  <si>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</si>
  <si>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</si>
  <si>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</si>
  <si>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</si>
  <si>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</si>
  <si>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</si>
  <si>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</si>
  <si>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</si>
  <si>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</si>
  <si>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</si>
  <si>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</si>
  <si>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</si>
  <si>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</si>
  <si>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</si>
  <si>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</si>
  <si>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</si>
  <si>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</si>
  <si>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</si>
  <si>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</si>
  <si>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</si>
  <si>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</si>
  <si>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</si>
  <si>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</si>
  <si>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</si>
  <si>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</si>
  <si>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</si>
  <si>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</si>
  <si>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</si>
  <si>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</si>
  <si>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</si>
  <si>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</si>
  <si>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</si>
  <si>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</si>
  <si>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</si>
  <si>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</si>
  <si>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</si>
  <si>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</si>
  <si>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</si>
  <si>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</si>
  <si>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</si>
  <si>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</si>
  <si>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</si>
  <si>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</si>
  <si>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</si>
  <si>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</si>
  <si>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</si>
  <si>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</si>
  <si>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</si>
  <si>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</si>
  <si>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</si>
  <si>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</si>
  <si>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</si>
  <si>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</si>
  <si>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</si>
  <si>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</si>
  <si>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</si>
  <si>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</si>
  <si>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</si>
  <si>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</si>
  <si>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</si>
  <si>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</si>
  <si>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</si>
  <si>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</si>
  <si>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</si>
  <si>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</si>
  <si>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</si>
  <si>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</si>
  <si>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</si>
  <si>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</si>
  <si>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</si>
  <si>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</si>
  <si>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</si>
  <si>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</si>
  <si>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</si>
  <si>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</si>
  <si>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</si>
  <si>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</si>
  <si>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</si>
  <si>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</si>
  <si>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</si>
  <si>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</si>
  <si>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</si>
  <si>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</si>
  <si>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</si>
  <si>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</si>
  <si>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</si>
  <si>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</si>
  <si>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</si>
  <si>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</si>
  <si>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</si>
  <si>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</si>
  <si>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</si>
  <si>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</si>
  <si>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</si>
  <si>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</si>
  <si>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</si>
  <si>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</si>
  <si>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</si>
  <si>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</si>
  <si>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</si>
  <si>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</si>
  <si>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</si>
  <si>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</si>
  <si>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</si>
  <si>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</si>
  <si>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</si>
  <si>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</si>
  <si>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</si>
  <si>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</si>
  <si>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</si>
  <si>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</si>
  <si>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</si>
  <si>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</si>
  <si>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</si>
  <si>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</si>
  <si>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</si>
  <si>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</si>
  <si>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</si>
  <si>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</si>
  <si>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</si>
  <si>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桂川　政史</t>
    <rPh sb="0" eb="2">
      <t>カツラガワ</t>
    </rPh>
    <rPh sb="3" eb="5">
      <t>マサフミ</t>
    </rPh>
    <phoneticPr fontId="1"/>
  </si>
  <si>
    <t>代表取締役</t>
    <rPh sb="0" eb="5">
      <t>ダイヒョウトリシマリヤク</t>
    </rPh>
    <phoneticPr fontId="1"/>
  </si>
  <si>
    <t>２　法人</t>
  </si>
  <si>
    <t>５　営利法人</t>
  </si>
  <si>
    <t>株式会社　想逞社</t>
    <rPh sb="0" eb="4">
      <t>カブシキカイシャ</t>
    </rPh>
    <rPh sb="5" eb="8">
      <t>ソウテイシャ</t>
    </rPh>
    <phoneticPr fontId="1"/>
  </si>
  <si>
    <t>かぶしきかいしゃ　そうていしゃ</t>
    <phoneticPr fontId="1"/>
  </si>
  <si>
    <t>4450001010825</t>
    <phoneticPr fontId="1"/>
  </si>
  <si>
    <t>旭川市永山4条13丁目1番14号</t>
    <rPh sb="0" eb="3">
      <t>アサヒカワシ</t>
    </rPh>
    <rPh sb="3" eb="5">
      <t>ナガヤマ</t>
    </rPh>
    <rPh sb="6" eb="7">
      <t>ジョウ</t>
    </rPh>
    <rPh sb="9" eb="11">
      <t>チョウメ</t>
    </rPh>
    <rPh sb="12" eb="13">
      <t>バン</t>
    </rPh>
    <rPh sb="15" eb="16">
      <t>ゴウ</t>
    </rPh>
    <phoneticPr fontId="1"/>
  </si>
  <si>
    <t>0166</t>
    <phoneticPr fontId="1"/>
  </si>
  <si>
    <t>85</t>
    <phoneticPr fontId="1"/>
  </si>
  <si>
    <t>7429</t>
    <phoneticPr fontId="1"/>
  </si>
  <si>
    <t>7553</t>
    <phoneticPr fontId="1"/>
  </si>
  <si>
    <t>souteisya</t>
    <phoneticPr fontId="1"/>
  </si>
  <si>
    <t>orion.ocn.ne.jp</t>
    <phoneticPr fontId="1"/>
  </si>
  <si>
    <t>じゅうたくがたゆうりょうろうじんほーむ　まひる</t>
    <phoneticPr fontId="1"/>
  </si>
  <si>
    <t>住宅型有料老人ホーム　まひる</t>
    <rPh sb="0" eb="7">
      <t>ジュウタクガタユウリョウロウジン</t>
    </rPh>
    <phoneticPr fontId="1"/>
  </si>
  <si>
    <t>旭川</t>
    <rPh sb="0" eb="2">
      <t>アサヒカワ</t>
    </rPh>
    <phoneticPr fontId="1"/>
  </si>
  <si>
    <t>施設長</t>
    <rPh sb="0" eb="3">
      <t>シセツチョウ</t>
    </rPh>
    <phoneticPr fontId="1"/>
  </si>
  <si>
    <t>３　住宅型</t>
  </si>
  <si>
    <t>２　準耐火建築物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</si>
  <si>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</si>
  <si>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</si>
  <si>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</si>
  <si>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</si>
  <si>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</si>
  <si>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</si>
  <si>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</si>
  <si>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</si>
  <si>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</si>
  <si>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１　自ら実施</t>
  </si>
  <si>
    <t>○</t>
  </si>
  <si>
    <t>1人1人の「個性」と「尊厳」を尊重し、穏やかで心身ともに充実・安定した生活環境を提供いたします。</t>
    <rPh sb="0" eb="4">
      <t>ヒトリヒトリ</t>
    </rPh>
    <rPh sb="6" eb="8">
      <t>コセイ</t>
    </rPh>
    <rPh sb="11" eb="13">
      <t>ソンゲン</t>
    </rPh>
    <rPh sb="15" eb="17">
      <t>ソンチョウ</t>
    </rPh>
    <rPh sb="19" eb="20">
      <t>オダ</t>
    </rPh>
    <rPh sb="23" eb="25">
      <t>シンシン</t>
    </rPh>
    <rPh sb="28" eb="30">
      <t>ジュウジツ</t>
    </rPh>
    <rPh sb="31" eb="33">
      <t>アンテイ</t>
    </rPh>
    <rPh sb="35" eb="39">
      <t>セイカツカンキョウ</t>
    </rPh>
    <rPh sb="40" eb="42">
      <t>テイキョウ</t>
    </rPh>
    <phoneticPr fontId="1"/>
  </si>
  <si>
    <t>ご利用者さまの安全を第一に介護サービスを提供いたします。</t>
    <rPh sb="1" eb="4">
      <t>リヨウシャ</t>
    </rPh>
    <rPh sb="7" eb="9">
      <t>アンゼン</t>
    </rPh>
    <rPh sb="10" eb="12">
      <t>ダイイチ</t>
    </rPh>
    <rPh sb="13" eb="15">
      <t>カイゴ</t>
    </rPh>
    <rPh sb="20" eb="22">
      <t>テイキョウ</t>
    </rPh>
    <phoneticPr fontId="1"/>
  </si>
  <si>
    <t>大雪病院</t>
    <rPh sb="0" eb="4">
      <t>タイセツビョウイン</t>
    </rPh>
    <phoneticPr fontId="1"/>
  </si>
  <si>
    <t>脳神経外科 / 整形外科 / 内科</t>
    <phoneticPr fontId="1"/>
  </si>
  <si>
    <t>入居者様の受診、治療に協力します。</t>
    <rPh sb="0" eb="3">
      <t>ニュウキョシャ</t>
    </rPh>
    <rPh sb="3" eb="4">
      <t>サマ</t>
    </rPh>
    <rPh sb="5" eb="7">
      <t>ジュシン</t>
    </rPh>
    <rPh sb="8" eb="10">
      <t>チリョウ</t>
    </rPh>
    <rPh sb="11" eb="13">
      <t>キョウリョク</t>
    </rPh>
    <phoneticPr fontId="1"/>
  </si>
  <si>
    <t>今本内科医院</t>
    <rPh sb="0" eb="6">
      <t>イマモトナイカイイン</t>
    </rPh>
    <phoneticPr fontId="1"/>
  </si>
  <si>
    <t>内科</t>
    <rPh sb="0" eb="2">
      <t>ナイカ</t>
    </rPh>
    <phoneticPr fontId="1"/>
  </si>
  <si>
    <t>入居者様への訪問診療、治療に協力します。</t>
    <rPh sb="0" eb="4">
      <t>ニュウキョシャサマ</t>
    </rPh>
    <rPh sb="6" eb="10">
      <t>ホウモンシンリョウ</t>
    </rPh>
    <rPh sb="11" eb="13">
      <t>チリョウ</t>
    </rPh>
    <rPh sb="14" eb="16">
      <t>キョウリョク</t>
    </rPh>
    <phoneticPr fontId="1"/>
  </si>
  <si>
    <t>忠和クリニック</t>
    <rPh sb="0" eb="2">
      <t>チュウワ</t>
    </rPh>
    <phoneticPr fontId="1"/>
  </si>
  <si>
    <t>旭川市忠和5条6丁目17番地8</t>
    <phoneticPr fontId="1"/>
  </si>
  <si>
    <t>旭川市永山3条7丁目1番5号</t>
    <phoneticPr fontId="1"/>
  </si>
  <si>
    <t>旭川市永山2条20丁目7番10号</t>
    <phoneticPr fontId="1"/>
  </si>
  <si>
    <t>林歯科医院</t>
    <rPh sb="0" eb="5">
      <t>ハヤシシカイイン</t>
    </rPh>
    <phoneticPr fontId="1"/>
  </si>
  <si>
    <t>旭川市末広1条7丁目1番31号</t>
    <rPh sb="0" eb="3">
      <t>アサヒカワシ</t>
    </rPh>
    <rPh sb="3" eb="5">
      <t>スエヒロ</t>
    </rPh>
    <rPh sb="6" eb="7">
      <t>ジョウ</t>
    </rPh>
    <rPh sb="8" eb="10">
      <t>チョウメ</t>
    </rPh>
    <rPh sb="11" eb="12">
      <t>バン</t>
    </rPh>
    <rPh sb="14" eb="15">
      <t>ゴウ</t>
    </rPh>
    <phoneticPr fontId="1"/>
  </si>
  <si>
    <t>入居者様への歯科訪問診療、治療に協力いたします。</t>
    <rPh sb="0" eb="4">
      <t>ニュウキョシャサマ</t>
    </rPh>
    <rPh sb="6" eb="8">
      <t>シカ</t>
    </rPh>
    <rPh sb="8" eb="12">
      <t>ホウモンシンリョウ</t>
    </rPh>
    <rPh sb="13" eb="15">
      <t>チリョウ</t>
    </rPh>
    <rPh sb="16" eb="18">
      <t>キョウリョク</t>
    </rPh>
    <phoneticPr fontId="1"/>
  </si>
  <si>
    <t>1F居室へ移る場合</t>
    <rPh sb="2" eb="4">
      <t>キョシツ</t>
    </rPh>
    <rPh sb="5" eb="6">
      <t>ウツ</t>
    </rPh>
    <rPh sb="7" eb="9">
      <t>バアイ</t>
    </rPh>
    <phoneticPr fontId="1"/>
  </si>
  <si>
    <t>ご利用者様のADL及び疾患を考慮し、2F居室での安全性の確保が困難になったと判断されたとき。</t>
    <rPh sb="1" eb="5">
      <t>リヨウシャサマ</t>
    </rPh>
    <rPh sb="9" eb="10">
      <t>オヨ</t>
    </rPh>
    <rPh sb="11" eb="13">
      <t>シッカン</t>
    </rPh>
    <rPh sb="14" eb="16">
      <t>コウリョ</t>
    </rPh>
    <rPh sb="20" eb="22">
      <t>キョシツ</t>
    </rPh>
    <rPh sb="24" eb="27">
      <t>アンゼンセイ</t>
    </rPh>
    <rPh sb="28" eb="30">
      <t>カクホ</t>
    </rPh>
    <rPh sb="31" eb="33">
      <t>コンナン</t>
    </rPh>
    <rPh sb="38" eb="40">
      <t>ハンダン</t>
    </rPh>
    <phoneticPr fontId="1"/>
  </si>
  <si>
    <t>ご本人またはご家族様のご了承を得て移動する。</t>
    <rPh sb="1" eb="3">
      <t>ホンニン</t>
    </rPh>
    <rPh sb="7" eb="10">
      <t>カゾクサマ</t>
    </rPh>
    <rPh sb="12" eb="14">
      <t>リョウショウ</t>
    </rPh>
    <rPh sb="15" eb="16">
      <t>エ</t>
    </rPh>
    <rPh sb="17" eb="19">
      <t>イドウ</t>
    </rPh>
    <phoneticPr fontId="1"/>
  </si>
  <si>
    <t>なし</t>
    <phoneticPr fontId="1"/>
  </si>
  <si>
    <t>入居時審査あり、当施設でケア可能な方に限る。</t>
    <rPh sb="0" eb="3">
      <t>ニュウキョジ</t>
    </rPh>
    <rPh sb="3" eb="5">
      <t>シンサ</t>
    </rPh>
    <rPh sb="8" eb="11">
      <t>トウシセツ</t>
    </rPh>
    <rPh sb="14" eb="16">
      <t>カノウ</t>
    </rPh>
    <rPh sb="17" eb="18">
      <t>カタ</t>
    </rPh>
    <rPh sb="19" eb="20">
      <t>カギ</t>
    </rPh>
    <phoneticPr fontId="1"/>
  </si>
  <si>
    <t>ご利用者さまが亡くなられたとき。入院治療等で90日お帰りになられないとき。</t>
    <rPh sb="1" eb="4">
      <t>リヨウシャ</t>
    </rPh>
    <rPh sb="7" eb="8">
      <t>ナ</t>
    </rPh>
    <rPh sb="16" eb="20">
      <t>ニュウインチリョウ</t>
    </rPh>
    <rPh sb="20" eb="21">
      <t>ナド</t>
    </rPh>
    <rPh sb="24" eb="25">
      <t>ヒ</t>
    </rPh>
    <rPh sb="26" eb="27">
      <t>カエ</t>
    </rPh>
    <phoneticPr fontId="1"/>
  </si>
  <si>
    <t>共同生活することが困難なとき。当施設でケアが困難となったとき。</t>
    <phoneticPr fontId="1"/>
  </si>
  <si>
    <t>介護職員初任者研修</t>
    <rPh sb="0" eb="9">
      <t>カイゴショクインショニンシャケンシュウ</t>
    </rPh>
    <phoneticPr fontId="1"/>
  </si>
  <si>
    <t>２　建物賃貸借方式</t>
  </si>
  <si>
    <t>３　月払い方式</t>
  </si>
  <si>
    <t>２　日割り計算で減額</t>
  </si>
  <si>
    <t>要介護1</t>
    <rPh sb="0" eb="3">
      <t>ヨウカイゴ</t>
    </rPh>
    <phoneticPr fontId="1"/>
  </si>
  <si>
    <t>要介護5</t>
    <rPh sb="0" eb="3">
      <t>ヨウカイゴ</t>
    </rPh>
    <phoneticPr fontId="1"/>
  </si>
  <si>
    <t>共有部分の維持管理費及び日常生活に係わる支援費の使用料</t>
    <rPh sb="0" eb="4">
      <t>キョウユウブブン</t>
    </rPh>
    <rPh sb="5" eb="9">
      <t>イジカンリ</t>
    </rPh>
    <rPh sb="9" eb="10">
      <t>ヒ</t>
    </rPh>
    <rPh sb="10" eb="11">
      <t>オヨ</t>
    </rPh>
    <rPh sb="12" eb="16">
      <t>ニチジョウセイカツ</t>
    </rPh>
    <rPh sb="17" eb="18">
      <t>カカ</t>
    </rPh>
    <rPh sb="20" eb="22">
      <t>シエン</t>
    </rPh>
    <rPh sb="22" eb="23">
      <t>ヒ</t>
    </rPh>
    <rPh sb="24" eb="27">
      <t>シヨウリョウ</t>
    </rPh>
    <phoneticPr fontId="1"/>
  </si>
  <si>
    <t>1日3食の提供費</t>
    <rPh sb="1" eb="2">
      <t>ヒ</t>
    </rPh>
    <rPh sb="3" eb="4">
      <t>ショク</t>
    </rPh>
    <rPh sb="5" eb="7">
      <t>テイキョウ</t>
    </rPh>
    <rPh sb="7" eb="8">
      <t>ヒ</t>
    </rPh>
    <phoneticPr fontId="1"/>
  </si>
  <si>
    <t>居室での電気等の利用料金</t>
    <rPh sb="0" eb="2">
      <t>キョシツ</t>
    </rPh>
    <rPh sb="4" eb="6">
      <t>デンキ</t>
    </rPh>
    <rPh sb="6" eb="7">
      <t>ナド</t>
    </rPh>
    <rPh sb="8" eb="12">
      <t>リヨウリョウキン</t>
    </rPh>
    <phoneticPr fontId="1"/>
  </si>
  <si>
    <t>冬季共益費　10月～4月まで7か月間の居室暖房費</t>
    <rPh sb="0" eb="2">
      <t>トウキ</t>
    </rPh>
    <rPh sb="2" eb="5">
      <t>キョウエキヒ</t>
    </rPh>
    <rPh sb="8" eb="9">
      <t>ガツ</t>
    </rPh>
    <rPh sb="11" eb="12">
      <t>ガツ</t>
    </rPh>
    <rPh sb="16" eb="18">
      <t>ゲツカン</t>
    </rPh>
    <rPh sb="19" eb="21">
      <t>キョシツ</t>
    </rPh>
    <rPh sb="21" eb="24">
      <t>ダンボウヒ</t>
    </rPh>
    <phoneticPr fontId="1"/>
  </si>
  <si>
    <t>緊急入院の為</t>
    <rPh sb="0" eb="4">
      <t>キンキュウニュウイン</t>
    </rPh>
    <rPh sb="5" eb="6">
      <t>タメ</t>
    </rPh>
    <phoneticPr fontId="1"/>
  </si>
  <si>
    <t>住宅型有料老人ホームまひる</t>
    <rPh sb="0" eb="7">
      <t>ジュウタクガタユウリョウロウジン</t>
    </rPh>
    <phoneticPr fontId="1"/>
  </si>
  <si>
    <t>損害保険に加入</t>
    <rPh sb="0" eb="4">
      <t>ソンガイホケン</t>
    </rPh>
    <rPh sb="5" eb="7">
      <t>カニュウ</t>
    </rPh>
    <phoneticPr fontId="1"/>
  </si>
  <si>
    <t>保険を利用し誠心誠意対応いたします。</t>
    <rPh sb="0" eb="2">
      <t>ホケン</t>
    </rPh>
    <rPh sb="3" eb="5">
      <t>リヨウ</t>
    </rPh>
    <rPh sb="6" eb="10">
      <t>セイシンセイイ</t>
    </rPh>
    <rPh sb="10" eb="12">
      <t>タイオウ</t>
    </rPh>
    <phoneticPr fontId="1"/>
  </si>
  <si>
    <t>２　入居希望者に交付</t>
  </si>
  <si>
    <t>３　公開していない</t>
  </si>
  <si>
    <t>ヘルパーステーションまひる</t>
    <phoneticPr fontId="1"/>
  </si>
  <si>
    <t>年1回</t>
    <rPh sb="0" eb="1">
      <t>ネン</t>
    </rPh>
    <rPh sb="2" eb="3">
      <t>カイ</t>
    </rPh>
    <phoneticPr fontId="1"/>
  </si>
  <si>
    <t>日用生活品</t>
    <rPh sb="0" eb="5">
      <t>ニチヨウセイカツヒン</t>
    </rPh>
    <phoneticPr fontId="1"/>
  </si>
  <si>
    <t>北海道旭川市永山4条13丁目1番14号</t>
    <rPh sb="0" eb="3">
      <t>ホッカイドウ</t>
    </rPh>
    <rPh sb="3" eb="6">
      <t>アサヒカワシ</t>
    </rPh>
    <rPh sb="6" eb="8">
      <t>ナガヤマ</t>
    </rPh>
    <rPh sb="9" eb="10">
      <t>ジョウ</t>
    </rPh>
    <rPh sb="12" eb="14">
      <t>チョウメ</t>
    </rPh>
    <rPh sb="15" eb="16">
      <t>バン</t>
    </rPh>
    <rPh sb="18" eb="19">
      <t>ゴウ</t>
    </rPh>
    <phoneticPr fontId="1"/>
  </si>
  <si>
    <t>旭川駅前より旭川道北バス乗車　永山2条12丁目停留所　徒歩5分</t>
    <rPh sb="0" eb="3">
      <t>アサヒカワエキ</t>
    </rPh>
    <rPh sb="3" eb="4">
      <t>マエ</t>
    </rPh>
    <rPh sb="6" eb="8">
      <t>アサヒカワ</t>
    </rPh>
    <rPh sb="8" eb="10">
      <t>ドウホク</t>
    </rPh>
    <rPh sb="12" eb="14">
      <t>ジョウシャ</t>
    </rPh>
    <rPh sb="15" eb="17">
      <t>ナガヤマ</t>
    </rPh>
    <rPh sb="18" eb="19">
      <t>ジョウ</t>
    </rPh>
    <rPh sb="21" eb="23">
      <t>チョウメ</t>
    </rPh>
    <rPh sb="23" eb="26">
      <t>テイリュウジョ</t>
    </rPh>
    <rPh sb="27" eb="29">
      <t>トホ</t>
    </rPh>
    <rPh sb="30" eb="31">
      <t>フン</t>
    </rPh>
    <phoneticPr fontId="1"/>
  </si>
  <si>
    <t>1時間　1,500円</t>
    <rPh sb="1" eb="3">
      <t>ジカン</t>
    </rPh>
    <rPh sb="9" eb="10">
      <t>エン</t>
    </rPh>
    <phoneticPr fontId="1"/>
  </si>
  <si>
    <t>物価上昇などの外部的要因及び運営が困難になる恐れがある事柄が発生した際。</t>
    <rPh sb="0" eb="2">
      <t>ブッカ</t>
    </rPh>
    <rPh sb="2" eb="4">
      <t>ジョウショウ</t>
    </rPh>
    <rPh sb="7" eb="10">
      <t>ガイブテキ</t>
    </rPh>
    <rPh sb="10" eb="12">
      <t>ヨウイン</t>
    </rPh>
    <rPh sb="12" eb="13">
      <t>オヨ</t>
    </rPh>
    <rPh sb="14" eb="16">
      <t>ウンエイ</t>
    </rPh>
    <rPh sb="17" eb="19">
      <t>コンナン</t>
    </rPh>
    <rPh sb="22" eb="23">
      <t>オソ</t>
    </rPh>
    <rPh sb="27" eb="29">
      <t>コトガラ</t>
    </rPh>
    <rPh sb="30" eb="32">
      <t>ハッセイ</t>
    </rPh>
    <rPh sb="34" eb="35">
      <t>サイ</t>
    </rPh>
    <phoneticPr fontId="1"/>
  </si>
  <si>
    <t>運営懇談会または文章等により相当な期間を経て実施する。</t>
    <rPh sb="0" eb="5">
      <t>ウンエイコンダンカイ</t>
    </rPh>
    <rPh sb="8" eb="10">
      <t>ブンショウ</t>
    </rPh>
    <rPh sb="10" eb="11">
      <t>ナド</t>
    </rPh>
    <rPh sb="14" eb="16">
      <t>ソウトウ</t>
    </rPh>
    <rPh sb="17" eb="19">
      <t>キカン</t>
    </rPh>
    <rPh sb="20" eb="21">
      <t>ヘ</t>
    </rPh>
    <rPh sb="22" eb="2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</si>
</sst>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20</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2483</v>
      </c>
      <c r="I13" s="465"/>
      <c r="J13" s="465"/>
      <c r="K13" s="465"/>
      <c r="L13" s="465"/>
      <c r="M13" s="465"/>
      <c r="N13" s="465"/>
      <c r="O13" s="465"/>
      <c r="P13" s="466"/>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79</v>
      </c>
      <c r="H17" s="35" t="s">
        <v>487</v>
      </c>
      <c r="I17" s="32">
        <v>8414</v>
      </c>
      <c r="J17" s="287"/>
      <c r="K17" s="288"/>
      <c r="L17" s="288"/>
      <c r="M17" s="288"/>
      <c r="N17" s="288"/>
      <c r="O17" s="288"/>
      <c r="P17" s="289"/>
      <c r="S17" s="15" t="str">
        <f>IF(OR(G17="",I17=""),"未記入","")</f>
        <v/>
      </c>
    </row>
    <row r="18" spans="1:20" ht="57.75" customHeight="1">
      <c r="B18" s="280"/>
      <c r="C18" s="298"/>
      <c r="D18" s="298"/>
      <c r="E18" s="281"/>
      <c r="F18" s="104" t="s">
        <v>2550</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2479</v>
      </c>
      <c r="K25" s="178"/>
      <c r="L25" s="178"/>
      <c r="M25" s="178"/>
      <c r="N25" s="178"/>
      <c r="O25" s="138"/>
      <c r="P25" s="179"/>
    </row>
    <row r="26" spans="1:20" ht="20.100000000000001" customHeight="1">
      <c r="B26" s="167" t="s">
        <v>9</v>
      </c>
      <c r="C26" s="166"/>
      <c r="D26" s="166"/>
      <c r="E26" s="166"/>
      <c r="F26" s="432">
        <v>2013</v>
      </c>
      <c r="G26" s="433"/>
      <c r="H26" s="35" t="s">
        <v>484</v>
      </c>
      <c r="I26" s="433">
        <v>9</v>
      </c>
      <c r="J26" s="433"/>
      <c r="K26" s="35" t="s">
        <v>485</v>
      </c>
      <c r="L26" s="433">
        <v>2</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2492</v>
      </c>
      <c r="I31" s="450"/>
      <c r="J31" s="450"/>
      <c r="K31" s="450"/>
      <c r="L31" s="450"/>
      <c r="M31" s="450"/>
      <c r="N31" s="450"/>
      <c r="O31" s="450"/>
      <c r="P31" s="451"/>
      <c r="S31" s="15" t="str">
        <f>IF(H31="","未記入","")</f>
        <v/>
      </c>
    </row>
    <row r="32" spans="1:20" ht="39" customHeight="1">
      <c r="B32" s="280"/>
      <c r="C32" s="298"/>
      <c r="D32" s="298"/>
      <c r="E32" s="281"/>
      <c r="F32" s="201" t="s">
        <v>2493</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79</v>
      </c>
      <c r="H33" s="35" t="s">
        <v>487</v>
      </c>
      <c r="I33" s="32">
        <v>8414</v>
      </c>
      <c r="J33" s="439"/>
      <c r="K33" s="439"/>
      <c r="L33" s="439"/>
      <c r="M33" s="439"/>
      <c r="N33" s="439"/>
      <c r="O33" s="439"/>
      <c r="P33" s="440"/>
      <c r="S33" s="15" t="str">
        <f>IF(OR(G33="",I33=""),"未記入","")</f>
        <v/>
      </c>
    </row>
    <row r="34" spans="2:20" ht="58.5" customHeight="1">
      <c r="B34" s="280"/>
      <c r="C34" s="298"/>
      <c r="D34" s="298"/>
      <c r="E34" s="281"/>
      <c r="F34" s="104" t="s">
        <v>2550</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2494</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2551</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6" t="s">
        <v>423</v>
      </c>
      <c r="G45" s="425"/>
      <c r="H45" s="425"/>
      <c r="I45" s="397"/>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2495</v>
      </c>
      <c r="K49" s="178"/>
      <c r="L49" s="178"/>
      <c r="M49" s="178"/>
      <c r="N49" s="178"/>
      <c r="O49" s="138"/>
      <c r="P49" s="179"/>
    </row>
    <row r="50" spans="1:20" ht="20.100000000000001" customHeight="1">
      <c r="B50" s="108" t="s">
        <v>28</v>
      </c>
      <c r="C50" s="217"/>
      <c r="D50" s="217"/>
      <c r="E50" s="217"/>
      <c r="F50" s="217"/>
      <c r="G50" s="217"/>
      <c r="H50" s="217"/>
      <c r="I50" s="217"/>
      <c r="J50" s="432">
        <v>2013</v>
      </c>
      <c r="K50" s="433"/>
      <c r="L50" s="35" t="s">
        <v>484</v>
      </c>
      <c r="M50" s="61">
        <v>11</v>
      </c>
      <c r="N50" s="35" t="s">
        <v>485</v>
      </c>
      <c r="O50" s="61">
        <v>12</v>
      </c>
      <c r="P50" s="37" t="s">
        <v>486</v>
      </c>
      <c r="S50" s="15" t="str">
        <f>IF(OR(J50="",M50="",O50=""),"未記入","")</f>
        <v/>
      </c>
    </row>
    <row r="51" spans="1:20" ht="20.100000000000001" customHeight="1" thickBot="1">
      <c r="B51" s="109" t="s">
        <v>29</v>
      </c>
      <c r="C51" s="434"/>
      <c r="D51" s="434"/>
      <c r="E51" s="434"/>
      <c r="F51" s="434"/>
      <c r="G51" s="434"/>
      <c r="H51" s="434"/>
      <c r="I51" s="434"/>
      <c r="J51" s="423">
        <v>2014</v>
      </c>
      <c r="K51" s="424"/>
      <c r="L51" s="36" t="s">
        <v>484</v>
      </c>
      <c r="M51" s="62">
        <v>4</v>
      </c>
      <c r="N51" s="36" t="s">
        <v>485</v>
      </c>
      <c r="O51" s="62">
        <v>21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2496</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934</v>
      </c>
      <c r="H61" s="193"/>
      <c r="I61" s="193"/>
      <c r="J61" s="193"/>
      <c r="K61" s="431"/>
      <c r="L61" s="370" t="s">
        <v>516</v>
      </c>
      <c r="M61" s="359"/>
      <c r="N61" s="359"/>
      <c r="O61" s="359"/>
      <c r="P61" s="384"/>
    </row>
    <row r="62" spans="1:20" ht="20.100000000000001" customHeight="1">
      <c r="B62" s="167"/>
      <c r="C62" s="166"/>
      <c r="D62" s="207" t="s">
        <v>39</v>
      </c>
      <c r="E62" s="218"/>
      <c r="F62" s="236"/>
      <c r="G62" s="178"/>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658.31</v>
      </c>
      <c r="L72" s="93"/>
      <c r="M72" s="93"/>
      <c r="N72" s="171" t="s">
        <v>490</v>
      </c>
      <c r="O72" s="171"/>
      <c r="P72" s="197"/>
    </row>
    <row r="73" spans="2:16" ht="20.100000000000001" customHeight="1">
      <c r="B73" s="70"/>
      <c r="C73" s="71"/>
      <c r="D73" s="297"/>
      <c r="E73" s="298"/>
      <c r="F73" s="281"/>
      <c r="G73" s="217" t="s">
        <v>42</v>
      </c>
      <c r="H73" s="217"/>
      <c r="I73" s="217"/>
      <c r="J73" s="217"/>
      <c r="K73" s="138">
        <v>658.31</v>
      </c>
      <c r="L73" s="93"/>
      <c r="M73" s="93"/>
      <c r="N73" s="171" t="s">
        <v>490</v>
      </c>
      <c r="O73" s="171"/>
      <c r="P73" s="197"/>
    </row>
    <row r="74" spans="2:16" ht="20.100000000000001" customHeight="1">
      <c r="B74" s="70"/>
      <c r="C74" s="71"/>
      <c r="D74" s="166" t="s">
        <v>43</v>
      </c>
      <c r="E74" s="166"/>
      <c r="F74" s="166"/>
      <c r="G74" s="178" t="s">
        <v>2497</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2498</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2499</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2500</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11.15</v>
      </c>
      <c r="K95" s="50" t="s">
        <v>490</v>
      </c>
      <c r="L95" s="138">
        <v>11</v>
      </c>
      <c r="M95" s="415"/>
      <c r="N95" s="416" t="s">
        <v>2424</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11.15</v>
      </c>
      <c r="K96" s="50" t="s">
        <v>490</v>
      </c>
      <c r="L96" s="138">
        <v>14</v>
      </c>
      <c r="M96" s="415"/>
      <c r="N96" s="416" t="s">
        <v>2424</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6</v>
      </c>
      <c r="H105" s="242" t="s">
        <v>492</v>
      </c>
      <c r="I105" s="366" t="s">
        <v>66</v>
      </c>
      <c r="J105" s="366"/>
      <c r="K105" s="366"/>
      <c r="L105" s="366"/>
      <c r="M105" s="366"/>
      <c r="N105" s="138">
        <v>6</v>
      </c>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3</v>
      </c>
      <c r="H107" s="236" t="s">
        <v>492</v>
      </c>
      <c r="I107" s="166" t="s">
        <v>68</v>
      </c>
      <c r="J107" s="166"/>
      <c r="K107" s="166"/>
      <c r="L107" s="166"/>
      <c r="M107" s="166"/>
      <c r="N107" s="138">
        <v>3</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c r="O110" s="93"/>
      <c r="P110" s="37" t="s">
        <v>492</v>
      </c>
    </row>
    <row r="111" spans="2:19" ht="20.100000000000001" customHeight="1">
      <c r="B111" s="419"/>
      <c r="C111" s="420"/>
      <c r="D111" s="119"/>
      <c r="E111" s="120"/>
      <c r="F111" s="135"/>
      <c r="G111" s="126"/>
      <c r="H111" s="389"/>
      <c r="I111" s="166" t="s">
        <v>83</v>
      </c>
      <c r="J111" s="166"/>
      <c r="K111" s="166"/>
      <c r="L111" s="166"/>
      <c r="M111" s="166"/>
      <c r="N111" s="138">
        <v>1</v>
      </c>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2501</v>
      </c>
      <c r="H113" s="178"/>
      <c r="I113" s="178"/>
      <c r="J113" s="178"/>
      <c r="K113" s="178"/>
      <c r="L113" s="178"/>
      <c r="M113" s="178"/>
      <c r="N113" s="178"/>
      <c r="O113" s="138"/>
      <c r="P113" s="179"/>
    </row>
    <row r="114" spans="2:16" ht="20.100000000000001" customHeight="1">
      <c r="B114" s="419"/>
      <c r="C114" s="420"/>
      <c r="D114" s="117" t="s">
        <v>79</v>
      </c>
      <c r="E114" s="118"/>
      <c r="F114" s="133"/>
      <c r="G114" s="123" t="s">
        <v>2502</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2503</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2501</v>
      </c>
      <c r="H117" s="178"/>
      <c r="I117" s="178"/>
      <c r="J117" s="178"/>
      <c r="K117" s="178"/>
      <c r="L117" s="178"/>
      <c r="M117" s="178"/>
      <c r="N117" s="178"/>
      <c r="O117" s="138"/>
      <c r="P117" s="179"/>
    </row>
    <row r="118" spans="2:16" ht="20.100000000000001" customHeight="1">
      <c r="B118" s="134"/>
      <c r="C118" s="135"/>
      <c r="D118" s="110" t="s">
        <v>73</v>
      </c>
      <c r="E118" s="102"/>
      <c r="F118" s="103"/>
      <c r="G118" s="178" t="s">
        <v>2501</v>
      </c>
      <c r="H118" s="178"/>
      <c r="I118" s="178"/>
      <c r="J118" s="178"/>
      <c r="K118" s="178"/>
      <c r="L118" s="178"/>
      <c r="M118" s="178"/>
      <c r="N118" s="178"/>
      <c r="O118" s="138"/>
      <c r="P118" s="179"/>
    </row>
    <row r="119" spans="2:16" ht="20.100000000000001" customHeight="1">
      <c r="B119" s="134"/>
      <c r="C119" s="135"/>
      <c r="D119" s="234" t="s">
        <v>74</v>
      </c>
      <c r="E119" s="273"/>
      <c r="F119" s="235"/>
      <c r="G119" s="178" t="s">
        <v>2501</v>
      </c>
      <c r="H119" s="178"/>
      <c r="I119" s="178"/>
      <c r="J119" s="178"/>
      <c r="K119" s="178"/>
      <c r="L119" s="178"/>
      <c r="M119" s="178"/>
      <c r="N119" s="178"/>
      <c r="O119" s="138"/>
      <c r="P119" s="179"/>
    </row>
    <row r="120" spans="2:16" ht="20.100000000000001" customHeight="1">
      <c r="B120" s="134"/>
      <c r="C120" s="135"/>
      <c r="D120" s="169" t="s">
        <v>75</v>
      </c>
      <c r="E120" s="171"/>
      <c r="F120" s="242"/>
      <c r="G120" s="178" t="s">
        <v>2501</v>
      </c>
      <c r="H120" s="178"/>
      <c r="I120" s="178"/>
      <c r="J120" s="178"/>
      <c r="K120" s="178"/>
      <c r="L120" s="178"/>
      <c r="M120" s="178"/>
      <c r="N120" s="178"/>
      <c r="O120" s="138"/>
      <c r="P120" s="179"/>
    </row>
    <row r="121" spans="2:16" ht="20.100000000000001" customHeight="1">
      <c r="B121" s="134"/>
      <c r="C121" s="135"/>
      <c r="D121" s="169" t="s">
        <v>76</v>
      </c>
      <c r="E121" s="171"/>
      <c r="F121" s="242"/>
      <c r="G121" s="178" t="s">
        <v>2501</v>
      </c>
      <c r="H121" s="178"/>
      <c r="I121" s="178"/>
      <c r="J121" s="178"/>
      <c r="K121" s="178"/>
      <c r="L121" s="178"/>
      <c r="M121" s="178"/>
      <c r="N121" s="178"/>
      <c r="O121" s="138"/>
      <c r="P121" s="179"/>
    </row>
    <row r="122" spans="2:16" ht="20.100000000000001" customHeight="1">
      <c r="B122" s="136"/>
      <c r="C122" s="137"/>
      <c r="D122" s="169" t="s">
        <v>77</v>
      </c>
      <c r="E122" s="171"/>
      <c r="F122" s="242"/>
      <c r="G122" s="178" t="s">
        <v>2501</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2504</v>
      </c>
      <c r="H123" s="178"/>
      <c r="I123" s="178"/>
      <c r="J123" s="178"/>
      <c r="K123" s="178"/>
      <c r="L123" s="178"/>
      <c r="M123" s="178"/>
      <c r="N123" s="178"/>
      <c r="O123" s="138"/>
      <c r="P123" s="179"/>
    </row>
    <row r="124" spans="2:16" ht="20.100000000000001" customHeight="1">
      <c r="B124" s="134"/>
      <c r="C124" s="135"/>
      <c r="D124" s="110" t="s">
        <v>446</v>
      </c>
      <c r="E124" s="102"/>
      <c r="F124" s="103"/>
      <c r="G124" s="178" t="s">
        <v>2505</v>
      </c>
      <c r="H124" s="178"/>
      <c r="I124" s="178"/>
      <c r="J124" s="178"/>
      <c r="K124" s="178"/>
      <c r="L124" s="178"/>
      <c r="M124" s="178"/>
      <c r="N124" s="178"/>
      <c r="O124" s="138"/>
      <c r="P124" s="179"/>
    </row>
    <row r="125" spans="2:16" ht="20.100000000000001" customHeight="1">
      <c r="B125" s="134"/>
      <c r="C125" s="135"/>
      <c r="D125" s="234" t="s">
        <v>447</v>
      </c>
      <c r="E125" s="273"/>
      <c r="F125" s="235"/>
      <c r="G125" s="178" t="s">
        <v>2506</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2509</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2510</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2507</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2507</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2507</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2507</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2507</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2507</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2508</v>
      </c>
      <c r="G172" s="359" t="s">
        <v>474</v>
      </c>
      <c r="H172" s="359"/>
      <c r="I172" s="359"/>
      <c r="J172" s="359"/>
      <c r="K172" s="359"/>
      <c r="L172" s="359"/>
      <c r="M172" s="359"/>
      <c r="N172" s="359"/>
      <c r="O172" s="359"/>
      <c r="P172" s="384"/>
    </row>
    <row r="173" spans="2:20" ht="20.100000000000001" customHeight="1">
      <c r="B173" s="167"/>
      <c r="C173" s="166"/>
      <c r="D173" s="166"/>
      <c r="E173" s="166"/>
      <c r="F173" s="14" t="s">
        <v>2508</v>
      </c>
      <c r="G173" s="171" t="s">
        <v>475</v>
      </c>
      <c r="H173" s="171"/>
      <c r="I173" s="171"/>
      <c r="J173" s="171"/>
      <c r="K173" s="171"/>
      <c r="L173" s="171"/>
      <c r="M173" s="171"/>
      <c r="N173" s="171"/>
      <c r="O173" s="171"/>
      <c r="P173" s="197"/>
    </row>
    <row r="174" spans="2:20" ht="20.100000000000001" customHeight="1">
      <c r="B174" s="167"/>
      <c r="C174" s="166"/>
      <c r="D174" s="166"/>
      <c r="E174" s="166"/>
      <c r="F174" s="14" t="s">
        <v>2508</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2511</v>
      </c>
      <c r="J176" s="105"/>
      <c r="K176" s="105"/>
      <c r="L176" s="105"/>
      <c r="M176" s="105"/>
      <c r="N176" s="105"/>
      <c r="O176" s="106"/>
      <c r="P176" s="107"/>
    </row>
    <row r="177" spans="2:16" ht="39.950000000000003" customHeight="1">
      <c r="B177" s="85"/>
      <c r="C177" s="86"/>
      <c r="D177" s="287"/>
      <c r="E177" s="363"/>
      <c r="F177" s="166" t="s">
        <v>108</v>
      </c>
      <c r="G177" s="166"/>
      <c r="H177" s="166"/>
      <c r="I177" s="104" t="s">
        <v>2519</v>
      </c>
      <c r="J177" s="105"/>
      <c r="K177" s="105"/>
      <c r="L177" s="105"/>
      <c r="M177" s="105"/>
      <c r="N177" s="105"/>
      <c r="O177" s="106"/>
      <c r="P177" s="107"/>
    </row>
    <row r="178" spans="2:16" ht="39.950000000000003" customHeight="1">
      <c r="B178" s="85"/>
      <c r="C178" s="86"/>
      <c r="D178" s="287"/>
      <c r="E178" s="363"/>
      <c r="F178" s="166" t="s">
        <v>109</v>
      </c>
      <c r="G178" s="166"/>
      <c r="H178" s="166"/>
      <c r="I178" s="104" t="s">
        <v>2512</v>
      </c>
      <c r="J178" s="105"/>
      <c r="K178" s="105"/>
      <c r="L178" s="105"/>
      <c r="M178" s="105"/>
      <c r="N178" s="105"/>
      <c r="O178" s="106"/>
      <c r="P178" s="107"/>
    </row>
    <row r="179" spans="2:16" ht="39.950000000000003" customHeight="1">
      <c r="B179" s="85"/>
      <c r="C179" s="86"/>
      <c r="D179" s="287"/>
      <c r="E179" s="363"/>
      <c r="F179" s="166" t="s">
        <v>429</v>
      </c>
      <c r="G179" s="166"/>
      <c r="H179" s="166"/>
      <c r="I179" s="104" t="s">
        <v>2512</v>
      </c>
      <c r="J179" s="105"/>
      <c r="K179" s="105"/>
      <c r="L179" s="105"/>
      <c r="M179" s="105"/>
      <c r="N179" s="105"/>
      <c r="O179" s="106"/>
      <c r="P179" s="107"/>
    </row>
    <row r="180" spans="2:16" ht="39.950000000000003" customHeight="1">
      <c r="B180" s="85"/>
      <c r="C180" s="86"/>
      <c r="D180" s="287"/>
      <c r="E180" s="363"/>
      <c r="F180" s="166" t="s">
        <v>110</v>
      </c>
      <c r="G180" s="166"/>
      <c r="H180" s="166"/>
      <c r="I180" s="104" t="s">
        <v>2513</v>
      </c>
      <c r="J180" s="105"/>
      <c r="K180" s="105"/>
      <c r="L180" s="105"/>
      <c r="M180" s="105"/>
      <c r="N180" s="105"/>
      <c r="O180" s="106"/>
      <c r="P180" s="107"/>
    </row>
    <row r="181" spans="2:16" ht="39.950000000000003" customHeight="1">
      <c r="B181" s="85"/>
      <c r="C181" s="86"/>
      <c r="D181" s="287">
        <v>2</v>
      </c>
      <c r="E181" s="363"/>
      <c r="F181" s="166" t="s">
        <v>5</v>
      </c>
      <c r="G181" s="166"/>
      <c r="H181" s="166"/>
      <c r="I181" s="104" t="s">
        <v>2514</v>
      </c>
      <c r="J181" s="105"/>
      <c r="K181" s="105"/>
      <c r="L181" s="105"/>
      <c r="M181" s="105"/>
      <c r="N181" s="105"/>
      <c r="O181" s="106"/>
      <c r="P181" s="107"/>
    </row>
    <row r="182" spans="2:16" ht="39.950000000000003" customHeight="1">
      <c r="B182" s="85"/>
      <c r="C182" s="86"/>
      <c r="D182" s="287"/>
      <c r="E182" s="363"/>
      <c r="F182" s="166" t="s">
        <v>108</v>
      </c>
      <c r="G182" s="166"/>
      <c r="H182" s="166"/>
      <c r="I182" s="104" t="s">
        <v>2520</v>
      </c>
      <c r="J182" s="105"/>
      <c r="K182" s="105"/>
      <c r="L182" s="105"/>
      <c r="M182" s="105"/>
      <c r="N182" s="105"/>
      <c r="O182" s="106"/>
      <c r="P182" s="107"/>
    </row>
    <row r="183" spans="2:16" ht="39.950000000000003" customHeight="1">
      <c r="B183" s="85"/>
      <c r="C183" s="86"/>
      <c r="D183" s="287"/>
      <c r="E183" s="363"/>
      <c r="F183" s="166" t="s">
        <v>109</v>
      </c>
      <c r="G183" s="166"/>
      <c r="H183" s="166"/>
      <c r="I183" s="104" t="s">
        <v>2515</v>
      </c>
      <c r="J183" s="105"/>
      <c r="K183" s="105"/>
      <c r="L183" s="105"/>
      <c r="M183" s="105"/>
      <c r="N183" s="105"/>
      <c r="O183" s="106"/>
      <c r="P183" s="107"/>
    </row>
    <row r="184" spans="2:16" ht="39.950000000000003" customHeight="1">
      <c r="B184" s="85"/>
      <c r="C184" s="86"/>
      <c r="D184" s="287"/>
      <c r="E184" s="363"/>
      <c r="F184" s="166" t="s">
        <v>429</v>
      </c>
      <c r="G184" s="166"/>
      <c r="H184" s="166"/>
      <c r="I184" s="104" t="s">
        <v>2515</v>
      </c>
      <c r="J184" s="105"/>
      <c r="K184" s="105"/>
      <c r="L184" s="105"/>
      <c r="M184" s="105"/>
      <c r="N184" s="105"/>
      <c r="O184" s="106"/>
      <c r="P184" s="107"/>
    </row>
    <row r="185" spans="2:16" ht="39.950000000000003" customHeight="1">
      <c r="B185" s="85"/>
      <c r="C185" s="86"/>
      <c r="D185" s="287"/>
      <c r="E185" s="363"/>
      <c r="F185" s="166" t="s">
        <v>110</v>
      </c>
      <c r="G185" s="166"/>
      <c r="H185" s="166"/>
      <c r="I185" s="104" t="s">
        <v>2516</v>
      </c>
      <c r="J185" s="105"/>
      <c r="K185" s="105"/>
      <c r="L185" s="105"/>
      <c r="M185" s="105"/>
      <c r="N185" s="105"/>
      <c r="O185" s="106"/>
      <c r="P185" s="107"/>
    </row>
    <row r="186" spans="2:16" ht="39.950000000000003" customHeight="1">
      <c r="B186" s="85"/>
      <c r="C186" s="86"/>
      <c r="D186" s="386">
        <v>3</v>
      </c>
      <c r="E186" s="387"/>
      <c r="F186" s="166" t="s">
        <v>5</v>
      </c>
      <c r="G186" s="166"/>
      <c r="H186" s="166"/>
      <c r="I186" s="104" t="s">
        <v>2517</v>
      </c>
      <c r="J186" s="105"/>
      <c r="K186" s="105"/>
      <c r="L186" s="105"/>
      <c r="M186" s="105"/>
      <c r="N186" s="105"/>
      <c r="O186" s="106"/>
      <c r="P186" s="107"/>
    </row>
    <row r="187" spans="2:16" ht="39.950000000000003" customHeight="1">
      <c r="B187" s="85"/>
      <c r="C187" s="86"/>
      <c r="D187" s="388"/>
      <c r="E187" s="389"/>
      <c r="F187" s="166" t="s">
        <v>108</v>
      </c>
      <c r="G187" s="166"/>
      <c r="H187" s="166"/>
      <c r="I187" s="104" t="s">
        <v>2518</v>
      </c>
      <c r="J187" s="105"/>
      <c r="K187" s="105"/>
      <c r="L187" s="105"/>
      <c r="M187" s="105"/>
      <c r="N187" s="105"/>
      <c r="O187" s="106"/>
      <c r="P187" s="107"/>
    </row>
    <row r="188" spans="2:16" ht="39.950000000000003" customHeight="1">
      <c r="B188" s="85"/>
      <c r="C188" s="86"/>
      <c r="D188" s="388"/>
      <c r="E188" s="389"/>
      <c r="F188" s="166" t="s">
        <v>109</v>
      </c>
      <c r="G188" s="166"/>
      <c r="H188" s="166"/>
      <c r="I188" s="104" t="s">
        <v>2515</v>
      </c>
      <c r="J188" s="105"/>
      <c r="K188" s="105"/>
      <c r="L188" s="105"/>
      <c r="M188" s="105"/>
      <c r="N188" s="105"/>
      <c r="O188" s="106"/>
      <c r="P188" s="107"/>
    </row>
    <row r="189" spans="2:16" ht="39.950000000000003" customHeight="1">
      <c r="B189" s="85"/>
      <c r="C189" s="86"/>
      <c r="D189" s="388"/>
      <c r="E189" s="389"/>
      <c r="F189" s="166" t="s">
        <v>429</v>
      </c>
      <c r="G189" s="166"/>
      <c r="H189" s="166"/>
      <c r="I189" s="104" t="s">
        <v>2515</v>
      </c>
      <c r="J189" s="105"/>
      <c r="K189" s="105"/>
      <c r="L189" s="105"/>
      <c r="M189" s="105"/>
      <c r="N189" s="105"/>
      <c r="O189" s="106"/>
      <c r="P189" s="107"/>
    </row>
    <row r="190" spans="2:16" ht="39.950000000000003" customHeight="1">
      <c r="B190" s="87"/>
      <c r="C190" s="88"/>
      <c r="D190" s="394"/>
      <c r="E190" s="395"/>
      <c r="F190" s="166" t="s">
        <v>110</v>
      </c>
      <c r="G190" s="166"/>
      <c r="H190" s="166"/>
      <c r="I190" s="104" t="s">
        <v>2516</v>
      </c>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2521</v>
      </c>
      <c r="J191" s="105"/>
      <c r="K191" s="105"/>
      <c r="L191" s="105"/>
      <c r="M191" s="105"/>
      <c r="N191" s="105"/>
      <c r="O191" s="106"/>
      <c r="P191" s="107"/>
    </row>
    <row r="192" spans="2:16" ht="39.950000000000003" customHeight="1">
      <c r="B192" s="85"/>
      <c r="C192" s="86"/>
      <c r="D192" s="388"/>
      <c r="E192" s="389"/>
      <c r="F192" s="166" t="s">
        <v>108</v>
      </c>
      <c r="G192" s="166"/>
      <c r="H192" s="166"/>
      <c r="I192" s="104" t="s">
        <v>2522</v>
      </c>
      <c r="J192" s="105"/>
      <c r="K192" s="105"/>
      <c r="L192" s="105"/>
      <c r="M192" s="105"/>
      <c r="N192" s="105"/>
      <c r="O192" s="106"/>
      <c r="P192" s="107"/>
    </row>
    <row r="193" spans="2:16" ht="39.950000000000003" customHeight="1">
      <c r="B193" s="85"/>
      <c r="C193" s="86"/>
      <c r="D193" s="388"/>
      <c r="E193" s="389"/>
      <c r="F193" s="168" t="s">
        <v>110</v>
      </c>
      <c r="G193" s="168"/>
      <c r="H193" s="168"/>
      <c r="I193" s="104" t="s">
        <v>2523</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t="s">
        <v>2508</v>
      </c>
      <c r="G201" s="325" t="s">
        <v>448</v>
      </c>
      <c r="H201" s="171"/>
      <c r="I201" s="242"/>
      <c r="J201" s="172" t="s">
        <v>2524</v>
      </c>
      <c r="K201" s="173"/>
      <c r="L201" s="173"/>
      <c r="M201" s="173"/>
      <c r="N201" s="173"/>
      <c r="O201" s="173"/>
      <c r="P201" s="174"/>
    </row>
    <row r="202" spans="2:16" ht="60" customHeight="1">
      <c r="B202" s="167" t="s">
        <v>114</v>
      </c>
      <c r="C202" s="166"/>
      <c r="D202" s="166"/>
      <c r="E202" s="166"/>
      <c r="F202" s="104" t="s">
        <v>2525</v>
      </c>
      <c r="G202" s="104"/>
      <c r="H202" s="104"/>
      <c r="I202" s="104"/>
      <c r="J202" s="104"/>
      <c r="K202" s="104"/>
      <c r="L202" s="104"/>
      <c r="M202" s="104"/>
      <c r="N202" s="104"/>
      <c r="O202" s="172"/>
      <c r="P202" s="385"/>
    </row>
    <row r="203" spans="2:16" ht="60" customHeight="1">
      <c r="B203" s="167" t="s">
        <v>115</v>
      </c>
      <c r="C203" s="166"/>
      <c r="D203" s="166"/>
      <c r="E203" s="166"/>
      <c r="F203" s="104" t="s">
        <v>2526</v>
      </c>
      <c r="G203" s="105"/>
      <c r="H203" s="105"/>
      <c r="I203" s="105"/>
      <c r="J203" s="105"/>
      <c r="K203" s="105"/>
      <c r="L203" s="105"/>
      <c r="M203" s="105"/>
      <c r="N203" s="105"/>
      <c r="O203" s="106"/>
      <c r="P203" s="107"/>
    </row>
    <row r="204" spans="2:16" ht="20.100000000000001" customHeight="1">
      <c r="B204" s="167" t="s">
        <v>116</v>
      </c>
      <c r="C204" s="166"/>
      <c r="D204" s="166"/>
      <c r="E204" s="166"/>
      <c r="F204" s="178" t="s">
        <v>2502</v>
      </c>
      <c r="G204" s="178"/>
      <c r="H204" s="178"/>
      <c r="I204" s="178"/>
      <c r="J204" s="178"/>
      <c r="K204" s="178"/>
      <c r="L204" s="178"/>
      <c r="M204" s="178"/>
      <c r="N204" s="178"/>
      <c r="O204" s="138"/>
      <c r="P204" s="179"/>
    </row>
    <row r="205" spans="2:16" ht="60.75" customHeight="1">
      <c r="B205" s="167" t="s">
        <v>117</v>
      </c>
      <c r="C205" s="166"/>
      <c r="D205" s="166"/>
      <c r="E205" s="166"/>
      <c r="F205" s="104" t="s">
        <v>2527</v>
      </c>
      <c r="G205" s="105"/>
      <c r="H205" s="105"/>
      <c r="I205" s="105"/>
      <c r="J205" s="105"/>
      <c r="K205" s="105"/>
      <c r="L205" s="105"/>
      <c r="M205" s="105"/>
      <c r="N205" s="105"/>
      <c r="O205" s="106"/>
      <c r="P205" s="107"/>
    </row>
    <row r="206" spans="2:16" ht="20.100000000000001" customHeight="1">
      <c r="B206" s="230" t="s">
        <v>119</v>
      </c>
      <c r="C206" s="231"/>
      <c r="D206" s="231"/>
      <c r="E206" s="231"/>
      <c r="F206" s="178" t="s">
        <v>2502</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2502</v>
      </c>
      <c r="G207" s="178"/>
      <c r="H207" s="178"/>
      <c r="I207" s="178"/>
      <c r="J207" s="178"/>
      <c r="K207" s="178"/>
      <c r="L207" s="178"/>
      <c r="M207" s="178"/>
      <c r="N207" s="178"/>
      <c r="O207" s="138"/>
      <c r="P207" s="179"/>
    </row>
    <row r="208" spans="2:16" ht="20.100000000000001" customHeight="1">
      <c r="B208" s="165"/>
      <c r="C208" s="269"/>
      <c r="D208" s="231" t="s">
        <v>122</v>
      </c>
      <c r="E208" s="231"/>
      <c r="F208" s="178" t="s">
        <v>2501</v>
      </c>
      <c r="G208" s="178"/>
      <c r="H208" s="178"/>
      <c r="I208" s="178"/>
      <c r="J208" s="178"/>
      <c r="K208" s="178"/>
      <c r="L208" s="178"/>
      <c r="M208" s="178"/>
      <c r="N208" s="178"/>
      <c r="O208" s="138"/>
      <c r="P208" s="179"/>
    </row>
    <row r="209" spans="2:20" ht="20.100000000000001" customHeight="1">
      <c r="B209" s="165"/>
      <c r="C209" s="269"/>
      <c r="D209" s="231" t="s">
        <v>123</v>
      </c>
      <c r="E209" s="231"/>
      <c r="F209" s="178" t="s">
        <v>2502</v>
      </c>
      <c r="G209" s="178"/>
      <c r="H209" s="178"/>
      <c r="I209" s="178"/>
      <c r="J209" s="178"/>
      <c r="K209" s="178"/>
      <c r="L209" s="178"/>
      <c r="M209" s="178"/>
      <c r="N209" s="178"/>
      <c r="O209" s="138"/>
      <c r="P209" s="179"/>
    </row>
    <row r="210" spans="2:20" ht="20.100000000000001" customHeight="1">
      <c r="B210" s="165"/>
      <c r="C210" s="269"/>
      <c r="D210" s="231" t="s">
        <v>124</v>
      </c>
      <c r="E210" s="231"/>
      <c r="F210" s="178" t="s">
        <v>2501</v>
      </c>
      <c r="G210" s="178"/>
      <c r="H210" s="178"/>
      <c r="I210" s="178"/>
      <c r="J210" s="178"/>
      <c r="K210" s="178"/>
      <c r="L210" s="178"/>
      <c r="M210" s="178"/>
      <c r="N210" s="178"/>
      <c r="O210" s="138"/>
      <c r="P210" s="179"/>
    </row>
    <row r="211" spans="2:20" ht="20.100000000000001" customHeight="1">
      <c r="B211" s="165"/>
      <c r="C211" s="269"/>
      <c r="D211" s="231" t="s">
        <v>125</v>
      </c>
      <c r="E211" s="231"/>
      <c r="F211" s="178" t="s">
        <v>2502</v>
      </c>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2502</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2501</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2501</v>
      </c>
      <c r="K219" s="178"/>
      <c r="L219" s="178"/>
      <c r="M219" s="178"/>
      <c r="N219" s="178"/>
      <c r="O219" s="138"/>
      <c r="P219" s="179"/>
      <c r="S219" s="15" t="str">
        <f>IF(J219="","未記入","")</f>
        <v/>
      </c>
    </row>
    <row r="220" spans="2:20" ht="60" customHeight="1">
      <c r="B220" s="167" t="s">
        <v>128</v>
      </c>
      <c r="C220" s="166"/>
      <c r="D220" s="166"/>
      <c r="E220" s="166"/>
      <c r="F220" s="104" t="s">
        <v>2528</v>
      </c>
      <c r="G220" s="105"/>
      <c r="H220" s="105"/>
      <c r="I220" s="105"/>
      <c r="J220" s="105"/>
      <c r="K220" s="105"/>
      <c r="L220" s="105"/>
      <c r="M220" s="105"/>
      <c r="N220" s="105"/>
      <c r="O220" s="106"/>
      <c r="P220" s="107"/>
    </row>
    <row r="221" spans="2:20" ht="60" customHeight="1">
      <c r="B221" s="167" t="s">
        <v>493</v>
      </c>
      <c r="C221" s="166"/>
      <c r="D221" s="166"/>
      <c r="E221" s="166"/>
      <c r="F221" s="104" t="s">
        <v>2529</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2530</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2502</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7</v>
      </c>
      <c r="F241" s="366"/>
      <c r="G241" s="366"/>
      <c r="H241" s="178">
        <v>5</v>
      </c>
      <c r="I241" s="178"/>
      <c r="J241" s="178"/>
      <c r="K241" s="178">
        <v>2</v>
      </c>
      <c r="L241" s="178"/>
      <c r="M241" s="178"/>
      <c r="N241" s="178"/>
      <c r="O241" s="138"/>
      <c r="P241" s="179"/>
    </row>
    <row r="242" spans="2:20" ht="20.100000000000001" customHeight="1">
      <c r="B242" s="45"/>
      <c r="C242" s="166" t="s">
        <v>144</v>
      </c>
      <c r="D242" s="166"/>
      <c r="E242" s="366">
        <f>IF(OR($H$242&lt;&gt;"",$K$242&lt;&gt;""),SUM($H$242,$K$242),"")</f>
        <v>3</v>
      </c>
      <c r="F242" s="366"/>
      <c r="G242" s="366"/>
      <c r="H242" s="178">
        <v>2</v>
      </c>
      <c r="I242" s="178"/>
      <c r="J242" s="178"/>
      <c r="K242" s="178">
        <v>1</v>
      </c>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f>IF(OR($H$244&lt;&gt;"",$K$244&lt;&gt;""),SUM($H$244,$K$244),"")</f>
        <v>1</v>
      </c>
      <c r="F244" s="366"/>
      <c r="G244" s="366"/>
      <c r="H244" s="178">
        <v>1</v>
      </c>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f>IF(OR($H$246&lt;&gt;"",$K$246&lt;&gt;""),SUM($H$246,$K$246),"")</f>
        <v>3</v>
      </c>
      <c r="F246" s="366"/>
      <c r="G246" s="366"/>
      <c r="H246" s="178">
        <v>3</v>
      </c>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3</v>
      </c>
      <c r="H259" s="366"/>
      <c r="I259" s="366"/>
      <c r="J259" s="178">
        <v>2</v>
      </c>
      <c r="K259" s="178"/>
      <c r="L259" s="178"/>
      <c r="M259" s="178">
        <v>1</v>
      </c>
      <c r="N259" s="178"/>
      <c r="O259" s="138"/>
      <c r="P259" s="179"/>
    </row>
    <row r="260" spans="2:20" ht="20.100000000000001" customHeight="1">
      <c r="B260" s="167" t="s">
        <v>163</v>
      </c>
      <c r="C260" s="166"/>
      <c r="D260" s="166"/>
      <c r="E260" s="166"/>
      <c r="F260" s="166"/>
      <c r="G260" s="366">
        <f>IF(OR($J$260&lt;&gt;"",$M$260&lt;&gt;""),SUM($J$260,$M$260),"")</f>
        <v>1</v>
      </c>
      <c r="H260" s="366"/>
      <c r="I260" s="366"/>
      <c r="J260" s="178">
        <v>1</v>
      </c>
      <c r="K260" s="178"/>
      <c r="L260" s="178"/>
      <c r="M260" s="178"/>
      <c r="N260" s="178"/>
      <c r="O260" s="138"/>
      <c r="P260" s="179"/>
    </row>
    <row r="261" spans="2:20" ht="20.100000000000001" customHeight="1">
      <c r="B261" s="167" t="s">
        <v>399</v>
      </c>
      <c r="C261" s="166"/>
      <c r="D261" s="166"/>
      <c r="E261" s="166"/>
      <c r="F261" s="166"/>
      <c r="G261" s="366">
        <f>IF(OR($J$261&lt;&gt;"",$M$261&lt;&gt;""),SUM($J$261,$M$261),"")</f>
        <v>3</v>
      </c>
      <c r="H261" s="366"/>
      <c r="I261" s="366"/>
      <c r="J261" s="178">
        <v>2</v>
      </c>
      <c r="K261" s="178"/>
      <c r="L261" s="178"/>
      <c r="M261" s="178">
        <v>1</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3</v>
      </c>
      <c r="H267" s="366"/>
      <c r="I267" s="366"/>
      <c r="J267" s="178">
        <v>2</v>
      </c>
      <c r="K267" s="178"/>
      <c r="L267" s="178"/>
      <c r="M267" s="178">
        <v>1</v>
      </c>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2501</v>
      </c>
      <c r="M295" s="193"/>
      <c r="N295" s="193"/>
      <c r="O295" s="193"/>
      <c r="P295" s="194"/>
    </row>
    <row r="296" spans="2:20" ht="20.100000000000001" customHeight="1">
      <c r="B296" s="343"/>
      <c r="C296" s="344"/>
      <c r="D296" s="344"/>
      <c r="E296" s="344"/>
      <c r="F296" s="345"/>
      <c r="G296" s="117" t="s">
        <v>456</v>
      </c>
      <c r="H296" s="133"/>
      <c r="I296" s="138" t="s">
        <v>2501</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2531</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1</v>
      </c>
      <c r="H301" s="28"/>
      <c r="I301" s="28">
        <v>4</v>
      </c>
      <c r="J301" s="28"/>
      <c r="K301" s="28"/>
      <c r="L301" s="28"/>
      <c r="M301" s="28"/>
      <c r="N301" s="28"/>
      <c r="O301" s="28"/>
      <c r="P301" s="28"/>
      <c r="Q301" s="12"/>
    </row>
    <row r="302" spans="2:20" ht="20.100000000000001" customHeight="1">
      <c r="B302" s="132" t="s">
        <v>186</v>
      </c>
      <c r="C302" s="118"/>
      <c r="D302" s="118"/>
      <c r="E302" s="118"/>
      <c r="F302" s="133"/>
      <c r="G302" s="28"/>
      <c r="H302" s="28"/>
      <c r="I302" s="28">
        <v>4</v>
      </c>
      <c r="J302" s="28">
        <v>2</v>
      </c>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v>1</v>
      </c>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v>2</v>
      </c>
      <c r="H310" s="28">
        <v>1</v>
      </c>
      <c r="I310" s="28">
        <v>4</v>
      </c>
      <c r="J310" s="28">
        <v>2</v>
      </c>
      <c r="K310" s="28"/>
      <c r="L310" s="28"/>
      <c r="M310" s="28"/>
      <c r="N310" s="28"/>
      <c r="O310" s="28"/>
      <c r="P310" s="28"/>
      <c r="Q310" s="12"/>
    </row>
    <row r="311" spans="1:20" ht="20.100000000000001" customHeight="1" thickBot="1">
      <c r="B311" s="186" t="s">
        <v>193</v>
      </c>
      <c r="C311" s="187"/>
      <c r="D311" s="187"/>
      <c r="E311" s="187"/>
      <c r="F311" s="187"/>
      <c r="G311" s="187"/>
      <c r="H311" s="211" t="s">
        <v>2501</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2532</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2533</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t="s">
        <v>2508</v>
      </c>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2502</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2502</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2534</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v>7</v>
      </c>
      <c r="K326" s="93"/>
      <c r="L326" s="93"/>
      <c r="M326" s="171" t="s">
        <v>459</v>
      </c>
      <c r="N326" s="171"/>
      <c r="O326" s="171"/>
      <c r="P326" s="197"/>
      <c r="S326" s="15" t="str">
        <f>IF(F324=MST!CI6,IF(J326="","未記入",""),"")</f>
        <v/>
      </c>
    </row>
    <row r="327" spans="2:20" ht="60" customHeight="1">
      <c r="B327" s="165" t="s">
        <v>201</v>
      </c>
      <c r="C327" s="166"/>
      <c r="D327" s="166" t="s">
        <v>202</v>
      </c>
      <c r="E327" s="166"/>
      <c r="F327" s="104" t="s">
        <v>2553</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2554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2535</v>
      </c>
      <c r="J332" s="178"/>
      <c r="K332" s="178"/>
      <c r="L332" s="178"/>
      <c r="M332" s="138" t="s">
        <v>2536</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80</v>
      </c>
      <c r="N333" s="93"/>
      <c r="O333" s="93"/>
      <c r="P333" s="40" t="s">
        <v>498</v>
      </c>
    </row>
    <row r="334" spans="2:20" ht="20.100000000000001" customHeight="1">
      <c r="B334" s="167" t="s">
        <v>45</v>
      </c>
      <c r="C334" s="166"/>
      <c r="D334" s="166"/>
      <c r="E334" s="169" t="s">
        <v>216</v>
      </c>
      <c r="F334" s="171"/>
      <c r="G334" s="171"/>
      <c r="H334" s="242"/>
      <c r="I334" s="138">
        <v>11.15</v>
      </c>
      <c r="J334" s="93"/>
      <c r="K334" s="93"/>
      <c r="L334" s="55" t="s">
        <v>490</v>
      </c>
      <c r="M334" s="138">
        <v>11.15</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98000</v>
      </c>
      <c r="J340" s="93"/>
      <c r="K340" s="93"/>
      <c r="L340" s="50" t="s">
        <v>499</v>
      </c>
      <c r="M340" s="138">
        <v>98000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28000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36000</v>
      </c>
      <c r="J343" s="93"/>
      <c r="K343" s="93"/>
      <c r="L343" s="50" t="s">
        <v>499</v>
      </c>
      <c r="M343" s="138">
        <v>36000</v>
      </c>
      <c r="N343" s="93"/>
      <c r="O343" s="93"/>
      <c r="P343" s="37" t="s">
        <v>499</v>
      </c>
    </row>
    <row r="344" spans="2:20" ht="20.100000000000001" customHeight="1">
      <c r="B344" s="167"/>
      <c r="C344" s="314"/>
      <c r="D344" s="314"/>
      <c r="E344" s="169" t="s">
        <v>222</v>
      </c>
      <c r="F344" s="171"/>
      <c r="G344" s="171"/>
      <c r="H344" s="242"/>
      <c r="I344" s="138">
        <v>23000</v>
      </c>
      <c r="J344" s="93"/>
      <c r="K344" s="93"/>
      <c r="L344" s="50" t="s">
        <v>499</v>
      </c>
      <c r="M344" s="138">
        <v>23000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11000</v>
      </c>
      <c r="J346" s="93"/>
      <c r="K346" s="93"/>
      <c r="L346" s="50" t="s">
        <v>499</v>
      </c>
      <c r="M346" s="138">
        <v>11000</v>
      </c>
      <c r="N346" s="93"/>
      <c r="O346" s="93"/>
      <c r="P346" s="37" t="s">
        <v>499</v>
      </c>
    </row>
    <row r="347" spans="2:20" ht="20.100000000000001" customHeight="1">
      <c r="B347" s="167"/>
      <c r="C347" s="314"/>
      <c r="D347" s="314"/>
      <c r="E347" s="169" t="s">
        <v>71</v>
      </c>
      <c r="F347" s="171"/>
      <c r="G347" s="171"/>
      <c r="H347" s="242"/>
      <c r="I347" s="138">
        <v>8000</v>
      </c>
      <c r="J347" s="93"/>
      <c r="K347" s="93"/>
      <c r="L347" s="50" t="s">
        <v>499</v>
      </c>
      <c r="M347" s="138">
        <v>8000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2537</v>
      </c>
      <c r="H357" s="173"/>
      <c r="I357" s="173"/>
      <c r="J357" s="173"/>
      <c r="K357" s="173"/>
      <c r="L357" s="173"/>
      <c r="M357" s="173"/>
      <c r="N357" s="173"/>
      <c r="O357" s="173"/>
      <c r="P357" s="174"/>
    </row>
    <row r="358" spans="2:20" ht="60" customHeight="1">
      <c r="B358" s="296" t="s">
        <v>221</v>
      </c>
      <c r="C358" s="171"/>
      <c r="D358" s="171"/>
      <c r="E358" s="171"/>
      <c r="F358" s="242"/>
      <c r="G358" s="172" t="s">
        <v>2538</v>
      </c>
      <c r="H358" s="173"/>
      <c r="I358" s="173"/>
      <c r="J358" s="173"/>
      <c r="K358" s="173"/>
      <c r="L358" s="173"/>
      <c r="M358" s="173"/>
      <c r="N358" s="173"/>
      <c r="O358" s="173"/>
      <c r="P358" s="174"/>
    </row>
    <row r="359" spans="2:20" ht="60" customHeight="1">
      <c r="B359" s="296" t="s">
        <v>224</v>
      </c>
      <c r="C359" s="171"/>
      <c r="D359" s="171"/>
      <c r="E359" s="171"/>
      <c r="F359" s="242"/>
      <c r="G359" s="172" t="s">
        <v>2539</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2540</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3</v>
      </c>
      <c r="I387" s="193"/>
      <c r="J387" s="193"/>
      <c r="K387" s="193"/>
      <c r="L387" s="193"/>
      <c r="M387" s="193"/>
      <c r="N387" s="193"/>
      <c r="O387" s="193"/>
      <c r="P387" s="49" t="s">
        <v>495</v>
      </c>
    </row>
    <row r="388" spans="1:20" ht="20.100000000000001" customHeight="1">
      <c r="B388" s="280"/>
      <c r="C388" s="281"/>
      <c r="D388" s="166" t="s">
        <v>250</v>
      </c>
      <c r="E388" s="166"/>
      <c r="F388" s="166"/>
      <c r="G388" s="166"/>
      <c r="H388" s="138">
        <v>21</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17</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6</v>
      </c>
      <c r="I396" s="93"/>
      <c r="J396" s="93"/>
      <c r="K396" s="93"/>
      <c r="L396" s="93"/>
      <c r="M396" s="93"/>
      <c r="N396" s="93"/>
      <c r="O396" s="93"/>
      <c r="P396" s="37" t="s">
        <v>497</v>
      </c>
    </row>
    <row r="397" spans="1:20" ht="20.100000000000001" customHeight="1">
      <c r="B397" s="265"/>
      <c r="C397" s="266"/>
      <c r="D397" s="166" t="s">
        <v>259</v>
      </c>
      <c r="E397" s="166"/>
      <c r="F397" s="166"/>
      <c r="G397" s="166"/>
      <c r="H397" s="138">
        <v>4</v>
      </c>
      <c r="I397" s="93"/>
      <c r="J397" s="93"/>
      <c r="K397" s="93"/>
      <c r="L397" s="93"/>
      <c r="M397" s="93"/>
      <c r="N397" s="93"/>
      <c r="O397" s="93"/>
      <c r="P397" s="37" t="s">
        <v>497</v>
      </c>
    </row>
    <row r="398" spans="1:20" ht="20.100000000000001" customHeight="1">
      <c r="B398" s="265"/>
      <c r="C398" s="266"/>
      <c r="D398" s="166" t="s">
        <v>260</v>
      </c>
      <c r="E398" s="166"/>
      <c r="F398" s="166"/>
      <c r="G398" s="166"/>
      <c r="H398" s="138">
        <v>1</v>
      </c>
      <c r="I398" s="93"/>
      <c r="J398" s="93"/>
      <c r="K398" s="93"/>
      <c r="L398" s="93"/>
      <c r="M398" s="93"/>
      <c r="N398" s="93"/>
      <c r="O398" s="93"/>
      <c r="P398" s="37" t="s">
        <v>497</v>
      </c>
    </row>
    <row r="399" spans="1:20" ht="20.100000000000001" customHeight="1">
      <c r="B399" s="265"/>
      <c r="C399" s="266"/>
      <c r="D399" s="166" t="s">
        <v>261</v>
      </c>
      <c r="E399" s="166"/>
      <c r="F399" s="166"/>
      <c r="G399" s="166"/>
      <c r="H399" s="138">
        <v>4</v>
      </c>
      <c r="I399" s="93"/>
      <c r="J399" s="93"/>
      <c r="K399" s="93"/>
      <c r="L399" s="93"/>
      <c r="M399" s="93"/>
      <c r="N399" s="93"/>
      <c r="O399" s="93"/>
      <c r="P399" s="37" t="s">
        <v>497</v>
      </c>
    </row>
    <row r="400" spans="1:20" ht="20.100000000000001" customHeight="1">
      <c r="B400" s="267"/>
      <c r="C400" s="268"/>
      <c r="D400" s="166" t="s">
        <v>262</v>
      </c>
      <c r="E400" s="166"/>
      <c r="F400" s="166"/>
      <c r="G400" s="166"/>
      <c r="H400" s="138">
        <v>9</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3</v>
      </c>
      <c r="I401" s="93"/>
      <c r="J401" s="93"/>
      <c r="K401" s="93"/>
      <c r="L401" s="93"/>
      <c r="M401" s="93"/>
      <c r="N401" s="93"/>
      <c r="O401" s="93"/>
      <c r="P401" s="37" t="s">
        <v>497</v>
      </c>
    </row>
    <row r="402" spans="2:20" ht="20.100000000000001" customHeight="1">
      <c r="B402" s="167"/>
      <c r="C402" s="166"/>
      <c r="D402" s="166" t="s">
        <v>264</v>
      </c>
      <c r="E402" s="166"/>
      <c r="F402" s="166"/>
      <c r="G402" s="166"/>
      <c r="H402" s="138">
        <v>3</v>
      </c>
      <c r="I402" s="93"/>
      <c r="J402" s="93"/>
      <c r="K402" s="93"/>
      <c r="L402" s="93"/>
      <c r="M402" s="93"/>
      <c r="N402" s="93"/>
      <c r="O402" s="93"/>
      <c r="P402" s="37" t="s">
        <v>497</v>
      </c>
    </row>
    <row r="403" spans="2:20" ht="20.100000000000001" customHeight="1">
      <c r="B403" s="167"/>
      <c r="C403" s="166"/>
      <c r="D403" s="166" t="s">
        <v>265</v>
      </c>
      <c r="E403" s="166"/>
      <c r="F403" s="166"/>
      <c r="G403" s="166"/>
      <c r="H403" s="138">
        <v>9</v>
      </c>
      <c r="I403" s="93"/>
      <c r="J403" s="93"/>
      <c r="K403" s="93"/>
      <c r="L403" s="93"/>
      <c r="M403" s="93"/>
      <c r="N403" s="93"/>
      <c r="O403" s="93"/>
      <c r="P403" s="37" t="s">
        <v>497</v>
      </c>
    </row>
    <row r="404" spans="2:20" ht="20.100000000000001" customHeight="1">
      <c r="B404" s="167"/>
      <c r="C404" s="166"/>
      <c r="D404" s="166" t="s">
        <v>266</v>
      </c>
      <c r="E404" s="166"/>
      <c r="F404" s="166"/>
      <c r="G404" s="166"/>
      <c r="H404" s="138">
        <v>9</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85.4</v>
      </c>
      <c r="I409" s="193"/>
      <c r="J409" s="193"/>
      <c r="K409" s="193"/>
      <c r="L409" s="193"/>
      <c r="M409" s="193"/>
      <c r="N409" s="193"/>
      <c r="O409" s="193"/>
      <c r="P409" s="49" t="s">
        <v>503</v>
      </c>
    </row>
    <row r="410" spans="2:20" ht="20.100000000000001" customHeight="1">
      <c r="B410" s="167" t="s">
        <v>271</v>
      </c>
      <c r="C410" s="166"/>
      <c r="D410" s="166"/>
      <c r="E410" s="166"/>
      <c r="F410" s="166"/>
      <c r="G410" s="166"/>
      <c r="H410" s="138">
        <v>24</v>
      </c>
      <c r="I410" s="93"/>
      <c r="J410" s="93"/>
      <c r="K410" s="93"/>
      <c r="L410" s="93"/>
      <c r="M410" s="93"/>
      <c r="N410" s="93"/>
      <c r="O410" s="93"/>
      <c r="P410" s="37" t="s">
        <v>495</v>
      </c>
    </row>
    <row r="411" spans="2:20" ht="20.100000000000001" customHeight="1">
      <c r="B411" s="167" t="s">
        <v>272</v>
      </c>
      <c r="C411" s="166"/>
      <c r="D411" s="166"/>
      <c r="E411" s="166"/>
      <c r="F411" s="166"/>
      <c r="G411" s="166"/>
      <c r="H411" s="138">
        <v>96</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3</v>
      </c>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3</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2541</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2542</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t="s">
        <v>2527</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2501</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2543</v>
      </c>
      <c r="M469" s="105"/>
      <c r="N469" s="105"/>
      <c r="O469" s="106"/>
      <c r="P469" s="107"/>
    </row>
    <row r="470" spans="2:20" ht="20.100000000000001" customHeight="1">
      <c r="B470" s="132" t="s">
        <v>292</v>
      </c>
      <c r="C470" s="118"/>
      <c r="D470" s="118"/>
      <c r="E470" s="118"/>
      <c r="F470" s="118"/>
      <c r="G470" s="133"/>
      <c r="H470" s="178" t="s">
        <v>2501</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2544</v>
      </c>
      <c r="M472" s="105"/>
      <c r="N472" s="105"/>
      <c r="O472" s="106"/>
      <c r="P472" s="107"/>
    </row>
    <row r="473" spans="2:20" ht="20.100000000000001" customHeight="1" thickBot="1">
      <c r="B473" s="220" t="s">
        <v>293</v>
      </c>
      <c r="C473" s="221"/>
      <c r="D473" s="221"/>
      <c r="E473" s="221"/>
      <c r="F473" s="221"/>
      <c r="G473" s="221"/>
      <c r="H473" s="211" t="s">
        <v>2501</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2502</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2502</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2545</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2545</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2546</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2546</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2546</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2501</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2502</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2501</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2502</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2502</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4" sqref="S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2547</v>
      </c>
      <c r="K4" s="473"/>
      <c r="L4" s="473"/>
      <c r="M4" s="472" t="s">
        <v>2485</v>
      </c>
      <c r="N4" s="473"/>
      <c r="O4" s="473"/>
      <c r="P4" s="473"/>
      <c r="Q4" s="473"/>
      <c r="R4" s="65" t="s">
        <v>2508</v>
      </c>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34" sqref="AB34:AD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2502</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2502</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2502</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2501</v>
      </c>
      <c r="Q9" s="517"/>
      <c r="R9" s="517"/>
      <c r="S9" s="517"/>
      <c r="T9" s="517"/>
      <c r="U9" s="518"/>
      <c r="V9" s="512" t="s">
        <v>2508</v>
      </c>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2502</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2502</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2502</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2502</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2501</v>
      </c>
      <c r="Q14" s="520"/>
      <c r="R14" s="520"/>
      <c r="S14" s="520"/>
      <c r="T14" s="520"/>
      <c r="U14" s="521"/>
      <c r="V14" s="549" t="s">
        <v>2508</v>
      </c>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2502</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2502</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2501</v>
      </c>
      <c r="Q18" s="517"/>
      <c r="R18" s="517"/>
      <c r="S18" s="517"/>
      <c r="T18" s="517"/>
      <c r="U18" s="518"/>
      <c r="V18" s="512" t="s">
        <v>2508</v>
      </c>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2502</v>
      </c>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2502</v>
      </c>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2502</v>
      </c>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2501</v>
      </c>
      <c r="Q22" s="517"/>
      <c r="R22" s="517"/>
      <c r="S22" s="517"/>
      <c r="T22" s="517"/>
      <c r="U22" s="518"/>
      <c r="V22" s="512"/>
      <c r="W22" s="512"/>
      <c r="X22" s="512"/>
      <c r="Y22" s="512" t="s">
        <v>2508</v>
      </c>
      <c r="Z22" s="512"/>
      <c r="AA22" s="512"/>
      <c r="AB22" s="546">
        <v>1500</v>
      </c>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2501</v>
      </c>
      <c r="Q23" s="517"/>
      <c r="R23" s="517"/>
      <c r="S23" s="517"/>
      <c r="T23" s="517"/>
      <c r="U23" s="518"/>
      <c r="V23" s="512" t="s">
        <v>2508</v>
      </c>
      <c r="W23" s="512"/>
      <c r="X23" s="512"/>
      <c r="Y23" s="512"/>
      <c r="Z23" s="512"/>
      <c r="AA23" s="512"/>
      <c r="AB23" s="546"/>
      <c r="AC23" s="547"/>
      <c r="AD23" s="547"/>
      <c r="AE23" s="546" t="s">
        <v>2549</v>
      </c>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2501</v>
      </c>
      <c r="Q24" s="517"/>
      <c r="R24" s="517"/>
      <c r="S24" s="517"/>
      <c r="T24" s="517"/>
      <c r="U24" s="518"/>
      <c r="V24" s="512" t="s">
        <v>2508</v>
      </c>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2502</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2501</v>
      </c>
      <c r="Q27" s="514"/>
      <c r="R27" s="514"/>
      <c r="S27" s="514"/>
      <c r="T27" s="514"/>
      <c r="U27" s="515"/>
      <c r="V27" s="554" t="s">
        <v>2508</v>
      </c>
      <c r="W27" s="554"/>
      <c r="X27" s="554"/>
      <c r="Y27" s="554"/>
      <c r="Z27" s="554"/>
      <c r="AA27" s="554"/>
      <c r="AB27" s="552"/>
      <c r="AC27" s="553"/>
      <c r="AD27" s="553"/>
      <c r="AE27" s="552" t="s">
        <v>2548</v>
      </c>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2501</v>
      </c>
      <c r="Q28" s="517"/>
      <c r="R28" s="517"/>
      <c r="S28" s="517"/>
      <c r="T28" s="517"/>
      <c r="U28" s="518"/>
      <c r="V28" s="512" t="s">
        <v>2508</v>
      </c>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2502</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2501</v>
      </c>
      <c r="Q30" s="517"/>
      <c r="R30" s="517"/>
      <c r="S30" s="517"/>
      <c r="T30" s="517"/>
      <c r="U30" s="518"/>
      <c r="V30" s="512" t="s">
        <v>2508</v>
      </c>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2501</v>
      </c>
      <c r="Q31" s="520"/>
      <c r="R31" s="520"/>
      <c r="S31" s="520"/>
      <c r="T31" s="520"/>
      <c r="U31" s="521"/>
      <c r="V31" s="549" t="s">
        <v>2508</v>
      </c>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2501</v>
      </c>
      <c r="Q33" s="514"/>
      <c r="R33" s="514"/>
      <c r="S33" s="514"/>
      <c r="T33" s="514"/>
      <c r="U33" s="515"/>
      <c r="V33" s="554"/>
      <c r="W33" s="554"/>
      <c r="X33" s="554"/>
      <c r="Y33" s="554" t="s">
        <v>2508</v>
      </c>
      <c r="Z33" s="554"/>
      <c r="AA33" s="554"/>
      <c r="AB33" s="552" t="s">
        <v>2552</v>
      </c>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2502</v>
      </c>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2502</v>
      </c>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katsuragawa</dc:creator>
  <cp:lastModifiedBy>mahiruA</cp:lastModifiedBy>
  <cp:lastPrinted>2021-03-04T10:23:32Z</cp:lastPrinted>
  <dcterms:created xsi:type="dcterms:W3CDTF">2020-12-23T05:28:24Z</dcterms:created>
  <dcterms:modified xsi:type="dcterms:W3CDTF">2023-08-20T01:43:07Z</dcterms:modified>
</cp:coreProperties>
</file>