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Ds220\経理\旭川市\現状報告\有料現状報告2024（202502提出）\"/>
    </mc:Choice>
  </mc:AlternateContent>
  <xr:revisionPtr revIDLastSave="0" documentId="13_ncr:1_{221FC1D5-1100-42E4-A1A5-86673B27F13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780" yWindow="360" windowWidth="14310" windowHeight="151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<sst xmlns="http://schemas.openxmlformats.org/spreadsheetml/2006/main" count="3061" uniqueCount="2602">
  <si>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</si>
  <si>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</si>
  <si>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</si>
  <si>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</si>
  <si>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</si>
  <si>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</si>
  <si>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</si>
  <si>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</si>
  <si>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</si>
  <si>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</si>
  <si>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</si>
  <si>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</si>
  <si>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</si>
  <si>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</si>
  <si>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</si>
  <si>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</si>
  <si>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</si>
  <si>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</si>
  <si>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</si>
  <si>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</si>
  <si>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</si>
  <si>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</si>
  <si>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</si>
  <si>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</si>
  <si>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</si>
  <si>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</si>
  <si>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</si>
  <si>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</si>
  <si>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</si>
  <si>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</si>
  <si>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</si>
  <si>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</si>
  <si>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</si>
  <si>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</si>
  <si>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</si>
  <si>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</si>
  <si>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</si>
  <si>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</si>
  <si>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</si>
  <si>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</si>
  <si>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</si>
  <si>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</si>
  <si>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</si>
  <si>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</si>
  <si>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</si>
  <si>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</si>
  <si>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</si>
  <si>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</si>
  <si>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</si>
  <si>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</si>
  <si>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</si>
  <si>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</si>
  <si>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</si>
  <si>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</si>
  <si>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</si>
  <si>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</si>
  <si>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</si>
  <si>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</si>
  <si>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</si>
  <si>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</si>
  <si>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</si>
  <si>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</si>
  <si>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</si>
  <si>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</si>
  <si>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</si>
  <si>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</si>
  <si>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</si>
  <si>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</si>
  <si>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</si>
  <si>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</si>
  <si>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</si>
  <si>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</si>
  <si>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</si>
  <si>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</si>
  <si>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</si>
  <si>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</si>
  <si>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</si>
  <si>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</si>
  <si>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</si>
  <si>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</si>
  <si>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</si>
  <si>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</si>
  <si>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</si>
  <si>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</si>
  <si>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</si>
  <si>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</si>
  <si>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</si>
  <si>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</si>
  <si>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</si>
  <si>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</si>
  <si>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</si>
  <si>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</si>
  <si>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</si>
  <si>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</si>
  <si>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</si>
  <si>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</si>
  <si>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</si>
  <si>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</si>
  <si>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</si>
  <si>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</si>
  <si>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</si>
  <si>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</si>
  <si>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</si>
  <si>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</si>
  <si>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</si>
  <si>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</si>
  <si>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</si>
  <si>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</si>
  <si>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</si>
  <si>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</si>
  <si>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</si>
  <si>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</si>
  <si>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</si>
  <si>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</si>
  <si>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</si>
  <si>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</si>
  <si>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</si>
  <si>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</si>
  <si>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</si>
  <si>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</si>
  <si>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</si>
  <si>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</si>
  <si>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</si>
  <si>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</si>
  <si>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</si>
  <si>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</si>
  <si>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</si>
  <si>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</si>
  <si>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</si>
  <si>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</si>
  <si>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</si>
  <si>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</si>
  <si>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</si>
  <si>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</si>
  <si>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</si>
  <si>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</si>
  <si>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</si>
  <si>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</si>
  <si>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</si>
  <si>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</si>
  <si>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</si>
  <si>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</si>
  <si>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</si>
  <si>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</si>
  <si>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</si>
  <si>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</si>
  <si>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</si>
  <si>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</si>
  <si>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</si>
  <si>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</si>
  <si>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</si>
  <si>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</si>
  <si>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</si>
  <si>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</si>
  <si>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</si>
  <si>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</si>
  <si>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</si>
  <si>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</si>
  <si>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</si>
  <si>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</si>
  <si>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</si>
  <si>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</si>
  <si>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</si>
  <si>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</si>
  <si>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</si>
  <si>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</si>
  <si>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</si>
  <si>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</si>
  <si>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</si>
  <si>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</si>
  <si>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</si>
  <si>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</si>
  <si>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</si>
  <si>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</si>
  <si>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</si>
  <si>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</si>
  <si>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</si>
  <si>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</si>
  <si>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</si>
  <si>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</si>
  <si>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</si>
  <si>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</si>
  <si>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</si>
  <si>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</si>
  <si>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</si>
  <si>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</si>
  <si>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</si>
  <si>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</si>
  <si>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</si>
  <si>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</si>
  <si>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</si>
  <si>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</si>
  <si>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</si>
  <si>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</si>
  <si>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</si>
  <si>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</si>
  <si>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</si>
  <si>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</si>
  <si>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</si>
  <si>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</si>
  <si>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</si>
  <si>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</si>
  <si>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</si>
  <si>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</si>
  <si>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</si>
  <si>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</si>
  <si>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</si>
  <si>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</si>
  <si>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</si>
  <si>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</si>
  <si>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</si>
  <si>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</si>
  <si>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</si>
  <si>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</si>
  <si>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</si>
  <si>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</si>
  <si>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</si>
  <si>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</si>
  <si>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</si>
  <si>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</si>
  <si>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</si>
  <si>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</si>
  <si>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</si>
  <si>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</si>
  <si>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</si>
  <si>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</si>
  <si>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</si>
  <si>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</si>
  <si>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</si>
  <si>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</si>
  <si>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</si>
  <si>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</si>
  <si>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</si>
  <si>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</si>
  <si>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</si>
  <si>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</si>
  <si>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</si>
  <si>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</si>
  <si>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</si>
  <si>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</si>
  <si>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</si>
  <si>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</si>
  <si>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</si>
  <si>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</si>
  <si>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</si>
  <si>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</si>
  <si>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</si>
  <si>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</si>
  <si>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</si>
  <si>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</si>
  <si>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</si>
  <si>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</si>
  <si>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</si>
  <si>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</si>
  <si>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</si>
  <si>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</si>
  <si>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</si>
  <si>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</si>
  <si>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</si>
  <si>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</si>
  <si>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</si>
  <si>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</si>
  <si>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</si>
  <si>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</si>
  <si>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</si>
  <si>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</si>
  <si>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</si>
  <si>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</si>
  <si>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</si>
  <si>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</si>
  <si>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</si>
  <si>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</si>
  <si>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</si>
  <si>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</si>
  <si>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</si>
  <si>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</si>
  <si>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</si>
  <si>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</si>
  <si>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</si>
  <si>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</si>
  <si>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</si>
  <si>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</si>
  <si>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</si>
  <si>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</si>
  <si>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</si>
  <si>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</si>
  <si>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</si>
  <si>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</si>
  <si>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</si>
  <si>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</si>
  <si>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</si>
  <si>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</si>
  <si>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</si>
  <si>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</si>
  <si>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</si>
  <si>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</si>
  <si>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</si>
  <si>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</si>
  <si>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</si>
  <si>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</si>
  <si>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</si>
  <si>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</si>
  <si>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</si>
  <si>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</si>
  <si>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</si>
  <si>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</si>
  <si>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</si>
  <si>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</si>
  <si>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</si>
  <si>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</si>
  <si>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</si>
  <si>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</si>
  <si>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</si>
  <si>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</si>
  <si>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</si>
  <si>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</si>
  <si>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</si>
  <si>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</si>
  <si>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</si>
  <si>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</si>
  <si>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</si>
  <si>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</si>
  <si>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</si>
  <si>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</si>
  <si>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</si>
  <si>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</si>
  <si>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</si>
  <si>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</si>
  <si>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</si>
  <si>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</si>
  <si>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</si>
  <si>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</si>
  <si>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</si>
  <si>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</si>
  <si>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</si>
  <si>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</si>
  <si>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</si>
  <si>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</si>
  <si>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</si>
  <si>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</si>
  <si>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</si>
  <si>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</si>
  <si>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</si>
  <si>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</si>
  <si>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</si>
  <si>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</si>
  <si>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</si>
  <si>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</si>
  <si>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</si>
  <si>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</si>
  <si>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</si>
  <si>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</si>
  <si>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</si>
  <si>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</si>
  <si>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</si>
  <si>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</si>
  <si>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</si>
  <si>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</si>
  <si>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</si>
  <si>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</si>
  <si>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</si>
  <si>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</si>
  <si>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</si>
  <si>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</si>
  <si>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</si>
  <si>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</si>
  <si>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</si>
  <si>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</si>
  <si>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</si>
  <si>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</si>
  <si>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</si>
  <si>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</si>
  <si>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</si>
  <si>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</si>
  <si>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</si>
  <si>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</si>
  <si>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</si>
  <si>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</si>
  <si>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</si>
  <si>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</si>
  <si>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</si>
  <si>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</si>
  <si>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</si>
  <si>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</si>
  <si>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</si>
  <si>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</si>
  <si>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</si>
  <si>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</si>
  <si>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</si>
  <si>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</si>
  <si>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</si>
  <si>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</si>
  <si>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</si>
  <si>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</si>
  <si>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</si>
  <si>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</si>
  <si>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</si>
  <si>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</si>
  <si>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</si>
  <si>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</si>
  <si>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</si>
  <si>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</si>
  <si>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</si>
  <si>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</si>
  <si>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</si>
  <si>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</si>
  <si>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</si>
  <si>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</si>
  <si>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</si>
  <si>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</si>
  <si>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</si>
  <si>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</si>
  <si>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</si>
  <si>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</si>
  <si>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</si>
  <si>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</si>
  <si>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</si>
  <si>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</si>
  <si>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</si>
  <si>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</si>
  <si>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</si>
  <si>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</si>
  <si>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</si>
  <si>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</si>
  <si>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</si>
  <si>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</si>
  <si>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</si>
  <si>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</si>
  <si>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</si>
  <si>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</si>
  <si>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</si>
  <si>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</si>
  <si>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</si>
  <si>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</si>
  <si>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</si>
  <si>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</si>
  <si>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</si>
  <si>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</si>
  <si>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</si>
  <si>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</si>
  <si>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</si>
  <si>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</si>
  <si>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</si>
  <si>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</si>
  <si>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</si>
  <si>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</si>
  <si>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</si>
  <si>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</si>
  <si>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</si>
  <si>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</si>
  <si>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</si>
  <si>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</si>
  <si>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</si>
  <si>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</si>
  <si>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</si>
  <si>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</si>
  <si>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</si>
  <si>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</si>
  <si>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</si>
  <si>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</si>
  <si>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</si>
  <si>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</si>
  <si>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</si>
  <si>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</si>
  <si>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</si>
  <si>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</si>
  <si>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</si>
  <si>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</si>
  <si>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</si>
  <si>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</si>
  <si>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</si>
  <si>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</si>
  <si>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</si>
  <si>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</si>
  <si>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</si>
  <si>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</si>
  <si>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</si>
  <si>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</si>
  <si>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</si>
  <si>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</si>
  <si>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</si>
  <si>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</si>
  <si>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</si>
  <si>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</si>
  <si>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</si>
  <si>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</si>
  <si>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</si>
  <si>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</si>
  <si>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</si>
  <si>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</si>
  <si>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</si>
  <si>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</si>
  <si>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</si>
  <si>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</si>
  <si>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</si>
  <si>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</si>
  <si>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</si>
  <si>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</si>
  <si>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</si>
  <si>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</si>
  <si>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</si>
  <si>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</si>
  <si>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</si>
  <si>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</si>
  <si>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</si>
  <si>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</si>
  <si>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</si>
  <si>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</si>
  <si>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</si>
  <si>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</si>
  <si>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</si>
  <si>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</si>
  <si>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</si>
  <si>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</si>
  <si>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</si>
  <si>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</si>
  <si>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</si>
  <si>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</si>
  <si>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</si>
  <si>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</si>
  <si>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</si>
  <si>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</si>
  <si>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</si>
  <si>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</si>
  <si>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</si>
  <si>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</si>
  <si>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</si>
  <si>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</si>
  <si>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</si>
  <si>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</si>
  <si>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</si>
  <si>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</si>
  <si>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</si>
  <si>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</si>
  <si>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</si>
  <si>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</si>
  <si>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</si>
  <si>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</si>
  <si>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</si>
  <si>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</si>
  <si>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</si>
  <si>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</si>
  <si>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</si>
  <si>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</si>
  <si>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</si>
  <si>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</si>
  <si>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</si>
  <si>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</si>
  <si>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</si>
  <si>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</si>
  <si>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</si>
  <si>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</si>
  <si>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</si>
  <si>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</si>
  <si>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</si>
  <si>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</si>
  <si>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</si>
  <si>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</si>
  <si>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</si>
  <si>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</si>
  <si>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</si>
  <si>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</si>
  <si>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</si>
  <si>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</si>
  <si>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</si>
  <si>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</si>
  <si>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</si>
  <si>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</si>
  <si>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</si>
  <si>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</si>
  <si>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</si>
  <si>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</si>
  <si>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</si>
  <si>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</si>
  <si>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</si>
  <si>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</si>
  <si>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</si>
  <si>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</si>
  <si>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</si>
  <si>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</si>
  <si>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</si>
  <si>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</si>
  <si>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</si>
  <si>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</si>
  <si>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</si>
  <si>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</si>
  <si>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</si>
  <si>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</si>
  <si>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</si>
  <si>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</si>
  <si>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</si>
  <si>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</si>
  <si>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</si>
  <si>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</si>
  <si>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</si>
  <si>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</si>
  <si>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</si>
  <si>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</si>
  <si>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</si>
  <si>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</si>
  <si>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</si>
  <si>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</si>
  <si>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</si>
  <si>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</si>
  <si>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</si>
  <si>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</si>
  <si>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</si>
  <si>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</si>
  <si>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</si>
  <si>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</si>
  <si>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</si>
  <si>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</si>
  <si>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</si>
  <si>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</si>
  <si>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</si>
  <si>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</si>
  <si>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</si>
  <si>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</si>
  <si>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</si>
  <si>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</si>
  <si>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</si>
  <si>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</si>
  <si>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</si>
  <si>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</si>
  <si>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</si>
  <si>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</si>
  <si>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</si>
  <si>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</si>
  <si>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</si>
  <si>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</si>
  <si>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</si>
  <si>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</si>
  <si>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</si>
  <si>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</si>
  <si>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</si>
  <si>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</si>
  <si>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</si>
  <si>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</si>
  <si>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</si>
  <si>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</si>
  <si>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</si>
  <si>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</si>
  <si>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</si>
  <si>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</si>
  <si>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</si>
  <si>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</si>
  <si>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</si>
  <si>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</si>
  <si>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</si>
  <si>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</si>
  <si>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</si>
  <si>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</si>
  <si>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</si>
  <si>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</si>
  <si>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</si>
  <si>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</si>
  <si>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</si>
  <si>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</si>
  <si>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</si>
  <si>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</si>
  <si>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</si>
  <si>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</si>
  <si>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</si>
  <si>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</si>
  <si>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</si>
  <si>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</si>
  <si>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</si>
  <si>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</si>
  <si>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</si>
  <si>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</si>
  <si>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</si>
  <si>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</si>
  <si>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</si>
  <si>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</si>
  <si>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</si>
  <si>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</si>
  <si>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</si>
  <si>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</si>
  <si>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</si>
  <si>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</si>
  <si>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</si>
  <si>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</si>
  <si>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</si>
  <si>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</si>
  <si>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</si>
  <si>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</si>
  <si>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</si>
  <si>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</si>
  <si>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</si>
  <si>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</si>
  <si>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</si>
  <si>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</si>
  <si>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</si>
  <si>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</si>
  <si>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</si>
  <si>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</si>
  <si>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</si>
  <si>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</si>
  <si>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</si>
  <si>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</si>
  <si>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</si>
  <si>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</si>
  <si>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</si>
  <si>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</si>
  <si>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</si>
  <si>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</si>
  <si>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</si>
  <si>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</si>
  <si>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</si>
  <si>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</si>
  <si>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</si>
  <si>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</si>
  <si>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</si>
  <si>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</si>
  <si>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</si>
  <si>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</si>
  <si>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</si>
  <si>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</si>
  <si>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</si>
  <si>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</si>
  <si>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</si>
  <si>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</si>
  <si>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</si>
  <si>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</si>
  <si>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</si>
  <si>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</si>
  <si>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</si>
  <si>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</si>
  <si>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</si>
  <si>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</si>
  <si>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</si>
  <si>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</si>
  <si>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</si>
  <si>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</si>
  <si>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</si>
  <si>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</si>
  <si>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</si>
  <si>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</si>
  <si>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</si>
  <si>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</si>
  <si>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</si>
  <si>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</si>
  <si>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</si>
  <si>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</si>
  <si>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</si>
  <si>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</si>
  <si>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</si>
  <si>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</si>
  <si>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</si>
  <si>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</si>
  <si>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</si>
  <si>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</si>
  <si>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</si>
  <si>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</si>
  <si>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</si>
  <si>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</si>
  <si>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</si>
  <si>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</si>
  <si>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</si>
  <si>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</si>
  <si>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</si>
  <si>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</si>
  <si>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</si>
  <si>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</si>
  <si>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</si>
  <si>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</si>
  <si>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</si>
  <si>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</si>
  <si>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</si>
  <si>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</si>
  <si>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</si>
  <si>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</si>
  <si>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</si>
  <si>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</si>
  <si>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</si>
  <si>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</si>
  <si>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</si>
  <si>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</si>
  <si>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</si>
  <si>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</si>
  <si>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</si>
  <si>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</si>
  <si>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</si>
  <si>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</si>
  <si>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</si>
  <si>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</si>
  <si>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</si>
  <si>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</si>
  <si>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</si>
  <si>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</si>
  <si>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</si>
  <si>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</si>
  <si>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</si>
  <si>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</si>
  <si>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</si>
  <si>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</si>
  <si>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</si>
  <si>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</si>
  <si>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</si>
  <si>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</si>
  <si>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</si>
  <si>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</si>
  <si>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</si>
  <si>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</si>
  <si>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</si>
  <si>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</si>
  <si>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</si>
  <si>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</si>
  <si>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</si>
  <si>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</si>
  <si>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</si>
  <si>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</si>
  <si>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</si>
  <si>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</si>
  <si>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</si>
  <si>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</si>
  <si>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</si>
  <si>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</si>
  <si>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</si>
  <si>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</si>
  <si>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</si>
  <si>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</si>
  <si>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</si>
  <si>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</si>
  <si>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</si>
  <si>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</si>
  <si>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</si>
  <si>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</si>
  <si>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</si>
  <si>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</si>
  <si>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</si>
  <si>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</si>
  <si>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</si>
  <si>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</si>
  <si>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</si>
  <si>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</si>
  <si>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</si>
  <si>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</si>
  <si>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</si>
  <si>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</si>
  <si>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</si>
  <si>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</si>
  <si>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</si>
  <si>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</si>
  <si>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</si>
  <si>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</si>
  <si>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</si>
  <si>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</si>
  <si>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</si>
  <si>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</si>
  <si>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</si>
  <si>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</si>
  <si>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</si>
  <si>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</si>
  <si>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</si>
  <si>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</si>
  <si>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</si>
  <si>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</si>
  <si>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</si>
  <si>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</si>
  <si>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</si>
  <si>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</si>
  <si>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</si>
  <si>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</si>
  <si>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</si>
  <si>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</si>
  <si>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</si>
  <si>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</si>
  <si>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</si>
  <si>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</si>
  <si>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</si>
  <si>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</si>
  <si>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</si>
  <si>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</si>
  <si>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</si>
  <si>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</si>
  <si>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</si>
  <si>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</si>
  <si>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</si>
  <si>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</si>
  <si>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</si>
  <si>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</si>
  <si>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</si>
  <si>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</si>
  <si>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</si>
  <si>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</si>
  <si>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</si>
  <si>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</si>
  <si>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</si>
  <si>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</si>
  <si>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</si>
  <si>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</si>
  <si>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</si>
  <si>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</si>
  <si>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</si>
  <si>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</si>
  <si>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</si>
  <si>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</si>
  <si>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</si>
  <si>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</si>
  <si>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</si>
  <si>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</si>
  <si>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</si>
  <si>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</si>
  <si>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</si>
  <si>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</si>
  <si>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</si>
  <si>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</si>
  <si>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</si>
  <si>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</si>
  <si>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</si>
  <si>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</si>
  <si>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</si>
  <si>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</si>
  <si>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</si>
  <si>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</si>
  <si>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</si>
  <si>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</si>
  <si>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</si>
  <si>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</si>
  <si>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</si>
  <si>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</si>
  <si>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</si>
  <si>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</si>
  <si>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</si>
  <si>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</si>
  <si>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</si>
  <si>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</si>
  <si>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</si>
  <si>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</si>
  <si>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</si>
  <si>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</si>
  <si>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</si>
  <si>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</si>
  <si>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</si>
  <si>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</si>
  <si>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</si>
  <si>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</si>
  <si>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</si>
  <si>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</si>
  <si>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</si>
  <si>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</si>
  <si>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</si>
  <si>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</si>
  <si>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</si>
  <si>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</si>
  <si>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</si>
  <si>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</si>
  <si>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</si>
  <si>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</si>
  <si>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</si>
  <si>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</si>
  <si>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</si>
  <si>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</si>
  <si>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</si>
  <si>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</si>
  <si>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</si>
  <si>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</si>
  <si>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</si>
  <si>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</si>
  <si>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</si>
  <si>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</si>
  <si>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</si>
  <si>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</si>
  <si>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</si>
  <si>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</si>
  <si>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</si>
  <si>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</si>
  <si>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</si>
  <si>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</si>
  <si>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</si>
  <si>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</si>
  <si>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</si>
  <si>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</si>
  <si>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</si>
  <si>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</si>
  <si>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</si>
  <si>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</si>
  <si>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</si>
  <si>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</si>
  <si>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</si>
  <si>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</si>
  <si>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</si>
  <si>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</si>
  <si>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</si>
  <si>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</si>
  <si>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</si>
  <si>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</si>
  <si>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</si>
  <si>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</si>
  <si>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</si>
  <si>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</si>
  <si>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</si>
  <si>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</si>
  <si>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</si>
  <si>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</si>
  <si>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</si>
  <si>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</si>
  <si>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</si>
  <si>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</si>
  <si>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</si>
  <si>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</si>
  <si>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</si>
  <si>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</si>
  <si>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</si>
  <si>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</si>
  <si>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</si>
  <si>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</si>
  <si>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</si>
  <si>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</si>
  <si>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</si>
  <si>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</si>
  <si>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</si>
  <si>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</si>
  <si>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</si>
  <si>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</si>
  <si>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</si>
  <si>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</si>
  <si>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</si>
  <si>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</si>
  <si>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</si>
  <si>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</si>
  <si>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</si>
  <si>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</si>
  <si>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</si>
  <si>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</si>
  <si>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</si>
  <si>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</si>
  <si>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</si>
  <si>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</si>
  <si>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</si>
  <si>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</si>
  <si>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</si>
  <si>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</si>
  <si>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</si>
  <si>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</si>
  <si>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</si>
  <si>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</si>
  <si>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</si>
  <si>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</si>
  <si>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</si>
  <si>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</si>
  <si>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</si>
  <si>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</si>
  <si>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</si>
  <si>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</si>
  <si>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</si>
  <si>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</si>
  <si>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</si>
  <si>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</si>
  <si>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</si>
  <si>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</si>
  <si>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</si>
  <si>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</si>
  <si>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</si>
  <si>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</si>
  <si>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</si>
  <si>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</si>
  <si>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</si>
  <si>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</si>
  <si>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</si>
  <si>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</si>
  <si>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</si>
  <si>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</si>
  <si>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</si>
  <si>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</si>
  <si>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</si>
  <si>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</si>
  <si>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</si>
  <si>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</si>
  <si>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</si>
  <si>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</si>
  <si>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</si>
  <si>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</si>
  <si>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</si>
  <si>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</si>
  <si>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</si>
  <si>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</si>
  <si>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</si>
  <si>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</si>
  <si>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</si>
  <si>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</si>
  <si>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</si>
  <si>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</si>
  <si>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</si>
  <si>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</si>
  <si>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</si>
  <si>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</si>
  <si>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</si>
  <si>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</si>
  <si>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</si>
  <si>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</si>
  <si>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</si>
  <si>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</si>
  <si>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</si>
  <si>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</si>
  <si>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</si>
  <si>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</si>
  <si>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</si>
  <si>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</si>
  <si>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</si>
  <si>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</si>
  <si>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</si>
  <si>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</si>
  <si>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</si>
  <si>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</si>
  <si>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</si>
  <si>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</si>
  <si>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</si>
  <si>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</si>
  <si>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</si>
  <si>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</si>
  <si>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</si>
  <si>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</si>
  <si>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</si>
  <si>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</si>
  <si>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</si>
  <si>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</si>
  <si>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</si>
  <si>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</si>
  <si>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</si>
  <si>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</si>
  <si>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</si>
  <si>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</si>
  <si>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</si>
  <si>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</si>
  <si>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</si>
  <si>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</si>
  <si>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</si>
  <si>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</si>
  <si>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</si>
  <si>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</si>
  <si>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</si>
  <si>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</si>
  <si>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</si>
  <si>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</si>
  <si>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</si>
  <si>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</si>
  <si>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</si>
  <si>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</si>
  <si>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</si>
  <si>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</si>
  <si>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</si>
  <si>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</si>
  <si>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</si>
  <si>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</si>
  <si>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</si>
  <si>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</si>
  <si>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</si>
  <si>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</si>
  <si>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</si>
  <si>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</si>
  <si>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</si>
  <si>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</si>
  <si>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</si>
  <si>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</si>
  <si>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</si>
  <si>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</si>
  <si>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</si>
  <si>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</si>
  <si>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</si>
  <si>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</si>
  <si>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</si>
  <si>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</si>
  <si>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</si>
  <si>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</si>
  <si>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</si>
  <si>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</si>
  <si>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</si>
  <si>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</si>
  <si>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</si>
  <si>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</si>
  <si>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</si>
  <si>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</si>
  <si>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</si>
  <si>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</si>
  <si>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</si>
  <si>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</si>
  <si>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</si>
  <si>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</si>
  <si>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</si>
  <si>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</si>
  <si>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</si>
  <si>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</si>
  <si>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</si>
  <si>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</si>
  <si>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</si>
  <si>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</si>
  <si>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</si>
  <si>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</si>
  <si>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</si>
  <si>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</si>
  <si>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</si>
  <si>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</si>
  <si>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</si>
  <si>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</si>
  <si>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</si>
  <si>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</si>
  <si>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</si>
  <si>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</si>
  <si>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</si>
  <si>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</si>
  <si>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</si>
  <si>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</si>
  <si>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</si>
  <si>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</si>
  <si>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</si>
  <si>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</si>
  <si>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</si>
  <si>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</si>
  <si>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</si>
  <si>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</si>
  <si>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</si>
  <si>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</si>
  <si>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</si>
  <si>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</si>
  <si>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</si>
  <si>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</si>
  <si>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</si>
  <si>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</si>
  <si>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</si>
  <si>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</si>
  <si>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</si>
  <si>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</si>
  <si>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</si>
  <si>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</si>
  <si>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</si>
  <si>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</si>
  <si>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</si>
  <si>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</si>
  <si>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</si>
  <si>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</si>
  <si>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</si>
  <si>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</si>
  <si>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</si>
  <si>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</si>
  <si>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</si>
  <si>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</si>
  <si>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</si>
  <si>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</si>
  <si>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</si>
  <si>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</si>
  <si>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</si>
  <si>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</si>
  <si>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</si>
  <si>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</si>
  <si>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</si>
  <si>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</si>
  <si>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</si>
  <si>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</si>
  <si>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</si>
  <si>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</si>
  <si>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</si>
  <si>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</si>
  <si>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</si>
  <si>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</si>
  <si>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</si>
  <si>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</si>
  <si>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</si>
  <si>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</si>
  <si>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</si>
  <si>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</si>
  <si>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</si>
  <si>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</si>
  <si>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</si>
  <si>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</si>
  <si>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</si>
  <si>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</si>
  <si>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</si>
  <si>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</si>
  <si>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</si>
  <si>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</si>
  <si>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</si>
  <si>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</si>
  <si>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</si>
  <si>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</si>
  <si>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</si>
  <si>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</si>
  <si>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</si>
  <si>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</si>
  <si>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</si>
  <si>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</si>
  <si>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</si>
  <si>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</si>
  <si>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</si>
  <si>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</si>
  <si>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</si>
  <si>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</si>
  <si>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</si>
  <si>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</si>
  <si>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</si>
  <si>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</si>
  <si>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</si>
  <si>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</si>
  <si>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</si>
  <si>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</si>
  <si>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</si>
  <si>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</si>
  <si>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</si>
  <si>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</si>
  <si>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</si>
  <si>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</si>
  <si>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</si>
  <si>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</si>
  <si>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</si>
  <si>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</si>
  <si>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</si>
  <si>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</si>
  <si>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</si>
  <si>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</si>
  <si>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</si>
  <si>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</si>
  <si>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</si>
  <si>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</si>
  <si>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</si>
  <si>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</si>
  <si>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</si>
  <si>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</si>
  <si>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</si>
  <si>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</si>
  <si>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</si>
  <si>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</si>
  <si>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</si>
  <si>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</si>
  <si>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</si>
  <si>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</si>
  <si>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</si>
  <si>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</si>
  <si>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</si>
  <si>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</si>
  <si>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</si>
  <si>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</si>
  <si>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</si>
  <si>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</si>
  <si>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</si>
  <si>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</si>
  <si>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</si>
  <si>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</si>
  <si>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</si>
  <si>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</si>
  <si>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</si>
  <si>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</si>
  <si>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</si>
  <si>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</si>
  <si>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</si>
  <si>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</si>
  <si>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</si>
  <si>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</si>
  <si>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</si>
  <si>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</si>
  <si>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</si>
  <si>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</si>
  <si>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</si>
  <si>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</si>
  <si>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</si>
  <si>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</si>
  <si>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</si>
  <si>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</si>
  <si>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</si>
  <si>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</si>
  <si>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</si>
  <si>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</si>
  <si>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</si>
  <si>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</si>
  <si>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</si>
  <si>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</si>
  <si>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</si>
  <si>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</si>
  <si>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</si>
  <si>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</si>
  <si>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</si>
  <si>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</si>
  <si>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</si>
  <si>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</si>
  <si>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</si>
  <si>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</si>
  <si>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</si>
  <si>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</si>
  <si>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</si>
  <si>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</si>
  <si>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</si>
  <si>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</si>
  <si>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</si>
  <si>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</si>
  <si>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</si>
  <si>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</si>
  <si>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</si>
  <si>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</si>
  <si>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</si>
  <si>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</si>
  <si>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</si>
  <si>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</si>
  <si>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</si>
  <si>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</si>
  <si>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</si>
  <si>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</si>
  <si>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</si>
  <si>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</si>
  <si>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</si>
  <si>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</si>
  <si>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</si>
  <si>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</si>
  <si>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</si>
  <si>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</si>
  <si>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</si>
  <si>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</si>
  <si>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</si>
  <si>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</si>
  <si>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</si>
  <si>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</si>
  <si>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</si>
  <si>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</si>
  <si>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</si>
  <si>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</si>
  <si>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</si>
  <si>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</si>
  <si>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</si>
  <si>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</si>
  <si>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</si>
  <si>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</si>
  <si>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</si>
  <si>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</si>
  <si>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</si>
  <si>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</si>
  <si>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</si>
  <si>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</si>
  <si>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</si>
  <si>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</si>
  <si>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</si>
  <si>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</si>
  <si>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</si>
  <si>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</si>
  <si>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</si>
  <si>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</si>
  <si>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</si>
  <si>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</si>
  <si>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</si>
  <si>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</si>
  <si>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</si>
  <si>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</si>
  <si>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</si>
  <si>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</si>
  <si>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</si>
  <si>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</si>
  <si>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</si>
  <si>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</si>
  <si>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</si>
  <si>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</si>
  <si>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</si>
  <si>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</si>
  <si>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</si>
  <si>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</si>
  <si>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</si>
  <si>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</si>
  <si>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</si>
  <si>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</si>
  <si>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</si>
  <si>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</si>
  <si>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</si>
  <si>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</si>
  <si>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</si>
  <si>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</si>
  <si>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</si>
  <si>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</si>
  <si>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</si>
  <si>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</si>
  <si>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</si>
  <si>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</si>
  <si>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</si>
  <si>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</si>
  <si>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</si>
  <si>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</si>
  <si>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</si>
  <si>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</si>
  <si>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</si>
  <si>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</si>
  <si>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</si>
  <si>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</si>
  <si>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</si>
  <si>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</si>
  <si>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</si>
  <si>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</si>
  <si>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</si>
  <si>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</si>
  <si>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</si>
  <si>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</si>
  <si>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</si>
  <si>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</si>
  <si>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</si>
  <si>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</si>
  <si>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</si>
  <si>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</si>
  <si>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</si>
  <si>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</si>
  <si>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</si>
  <si>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</si>
  <si>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</si>
  <si>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</si>
  <si>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</si>
  <si>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</si>
  <si>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</si>
  <si>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</si>
  <si>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</si>
  <si>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</si>
  <si>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</si>
  <si>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</si>
  <si>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</si>
  <si>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</si>
  <si>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</si>
  <si>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</si>
  <si>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</si>
  <si>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</si>
  <si>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</si>
  <si>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</si>
  <si>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</si>
  <si>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</si>
  <si>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</si>
  <si>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</si>
  <si>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</si>
  <si>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</si>
  <si>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</si>
  <si>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</si>
  <si>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</si>
  <si>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</si>
  <si>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</si>
  <si>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</si>
  <si>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</si>
  <si>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</si>
  <si>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</si>
  <si>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</si>
  <si>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</si>
  <si>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</si>
  <si>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</si>
  <si>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</si>
  <si>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</si>
  <si>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</si>
  <si>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</si>
  <si>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</si>
  <si>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</si>
  <si>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</si>
  <si>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</si>
  <si>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</si>
  <si>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</si>
  <si>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</si>
  <si>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</si>
  <si>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</si>
  <si>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</si>
  <si>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</si>
  <si>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</si>
  <si>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</si>
  <si>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</si>
  <si>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</si>
  <si>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</si>
  <si>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</si>
  <si>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</si>
  <si>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</si>
  <si>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</si>
  <si>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</si>
  <si>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</si>
  <si>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</si>
  <si>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</si>
  <si>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</si>
  <si>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</si>
  <si>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</si>
  <si>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</si>
  <si>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</si>
  <si>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</si>
  <si>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</si>
  <si>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</si>
  <si>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</si>
  <si>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</si>
  <si>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</si>
  <si>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</si>
  <si>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</si>
  <si>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</si>
  <si>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</si>
  <si>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</si>
  <si>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</si>
  <si>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</si>
  <si>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</si>
  <si>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</si>
  <si>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</si>
  <si>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</si>
  <si>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</si>
  <si>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</si>
  <si>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</si>
  <si>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</si>
  <si>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</si>
  <si>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</si>
  <si>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</si>
  <si>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</si>
  <si>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</si>
  <si>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</si>
  <si>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</si>
  <si>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</si>
  <si>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</si>
  <si>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</si>
  <si>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</si>
  <si>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</si>
  <si>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</si>
  <si>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</si>
  <si>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</si>
  <si>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</si>
  <si>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</si>
  <si>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</si>
  <si>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</si>
  <si>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</si>
  <si>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</si>
  <si>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</si>
  <si>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</si>
  <si>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</si>
  <si>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</si>
  <si>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</si>
  <si>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</si>
  <si>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</si>
  <si>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</si>
  <si>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</si>
  <si>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</si>
  <si>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</si>
  <si>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</si>
  <si>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</si>
  <si>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</si>
  <si>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</si>
  <si>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</si>
  <si>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</si>
  <si>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</si>
  <si>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</si>
  <si>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</si>
  <si>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</si>
  <si>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</si>
  <si>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</si>
  <si>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</si>
  <si>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</si>
  <si>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</si>
  <si>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</si>
  <si>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</si>
  <si>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</si>
  <si>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</si>
  <si>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</si>
  <si>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</si>
  <si>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</si>
  <si>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</si>
  <si>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</si>
  <si>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</si>
  <si>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</si>
  <si>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</si>
  <si>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</si>
  <si>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</si>
  <si>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</si>
  <si>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</si>
  <si>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</si>
  <si>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</si>
  <si>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</si>
  <si>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</si>
  <si>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</si>
  <si>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</si>
  <si>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</si>
  <si>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</si>
  <si>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</si>
  <si>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</si>
  <si>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</si>
  <si>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</si>
  <si>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</si>
  <si>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</si>
  <si>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</si>
  <si>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</si>
  <si>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</si>
  <si>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</si>
  <si>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</si>
  <si>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</si>
  <si>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</si>
  <si>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</si>
  <si>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</si>
  <si>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</si>
  <si>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</si>
  <si>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</si>
  <si>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</si>
  <si>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</si>
  <si>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</si>
  <si>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</si>
  <si>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</si>
  <si>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</si>
  <si>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</si>
  <si>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</si>
  <si>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</si>
  <si>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</si>
  <si>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</si>
  <si>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</si>
  <si>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</si>
  <si>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</si>
  <si>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</si>
  <si>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</si>
  <si>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</si>
  <si>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</si>
  <si>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</si>
  <si>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</si>
  <si>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</si>
  <si>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</si>
  <si>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</si>
  <si>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</si>
  <si>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</si>
  <si>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</si>
  <si>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</si>
  <si>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</si>
  <si>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</si>
  <si>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</si>
  <si>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</si>
  <si>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</si>
  <si>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</si>
  <si>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</si>
  <si>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</si>
  <si>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</si>
  <si>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</si>
  <si>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</si>
  <si>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</si>
  <si>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</si>
  <si>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</si>
  <si>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</si>
  <si>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</si>
  <si>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</si>
  <si>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</si>
  <si>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</si>
  <si>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</si>
  <si>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</si>
  <si>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</si>
  <si>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</si>
  <si>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</si>
  <si>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</si>
  <si>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</si>
  <si>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</si>
  <si>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</si>
  <si>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</si>
  <si>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</si>
  <si>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</si>
  <si>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</si>
  <si>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</si>
  <si>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</si>
  <si>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</si>
  <si>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</si>
  <si>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</si>
  <si>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</si>
  <si>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</si>
  <si>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</si>
  <si>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</si>
  <si>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</si>
  <si>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</si>
  <si>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</si>
  <si>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</si>
  <si>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</si>
  <si>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</si>
  <si>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</si>
  <si>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</si>
  <si>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</si>
  <si>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</si>
  <si>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</si>
  <si>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</si>
  <si>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</si>
  <si>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</si>
  <si>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</si>
  <si>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</si>
  <si>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</si>
  <si>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</si>
  <si>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</si>
  <si>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</si>
  <si>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</si>
  <si>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</si>
  <si>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</si>
  <si>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</si>
  <si>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</si>
  <si>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</si>
  <si>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</si>
  <si>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</si>
  <si>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</si>
  <si>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</si>
  <si>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</si>
  <si>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</si>
  <si>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</si>
  <si>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</si>
  <si>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</si>
  <si>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</si>
  <si>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</si>
  <si>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</si>
  <si>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</si>
  <si>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</si>
  <si>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</si>
  <si>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</si>
  <si>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</si>
  <si>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</si>
  <si>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</si>
  <si>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</si>
  <si>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</si>
  <si>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</si>
  <si>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</si>
  <si>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</si>
  <si>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</si>
  <si>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</si>
  <si>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</si>
  <si>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</si>
  <si>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</si>
  <si>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</si>
  <si>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</si>
  <si>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</si>
  <si>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</si>
  <si>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</si>
  <si>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</si>
  <si>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</si>
  <si>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</si>
  <si>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</si>
  <si>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</si>
  <si>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</si>
  <si>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</si>
  <si>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</si>
  <si>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</si>
  <si>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</si>
  <si>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</si>
  <si>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</si>
  <si>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</si>
  <si>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</si>
  <si>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</si>
  <si>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</si>
  <si>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</si>
  <si>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</si>
  <si>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</si>
  <si>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</si>
  <si>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</si>
  <si>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</si>
  <si>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</si>
  <si>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</si>
  <si>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</si>
  <si>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</si>
  <si>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</si>
  <si>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</si>
  <si>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</si>
  <si>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</si>
  <si>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</si>
  <si>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</si>
  <si>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</si>
  <si>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</si>
  <si>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</si>
  <si>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</si>
  <si>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</si>
  <si>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</si>
  <si>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</si>
  <si>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</si>
  <si>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</si>
  <si>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</si>
  <si>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</si>
  <si>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</si>
  <si>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</si>
  <si>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</si>
  <si>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</si>
  <si>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</si>
  <si>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</si>
  <si>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</si>
  <si>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</si>
  <si>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</si>
  <si>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</si>
  <si>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</si>
  <si>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</si>
  <si>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</si>
  <si>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</si>
  <si>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</si>
  <si>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</si>
  <si>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</si>
  <si>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</si>
  <si>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</si>
  <si>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</si>
  <si>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</si>
  <si>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</si>
  <si>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</si>
  <si>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</si>
  <si>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</si>
  <si>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</si>
  <si>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</si>
  <si>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</si>
  <si>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</si>
  <si>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</si>
  <si>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</si>
  <si>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</si>
  <si>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</si>
  <si>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</si>
  <si>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</si>
  <si>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</si>
  <si>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</si>
  <si>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</si>
  <si>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</si>
  <si>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</si>
  <si>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</si>
  <si>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</si>
  <si>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</si>
  <si>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</si>
  <si>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</si>
  <si>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</si>
  <si>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</si>
  <si>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</si>
  <si>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</si>
  <si>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</si>
  <si>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</si>
  <si>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</si>
  <si>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</si>
  <si>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</si>
  <si>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</si>
  <si>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</si>
  <si>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</si>
  <si>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</si>
  <si>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</si>
  <si>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</si>
  <si>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</si>
  <si>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</si>
  <si>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</si>
  <si>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</si>
  <si>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</si>
  <si>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</si>
  <si>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</si>
  <si>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</si>
  <si>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</si>
  <si>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</si>
  <si>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</si>
  <si>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</si>
  <si>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</si>
  <si>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</si>
  <si>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</si>
  <si>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</si>
  <si>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</si>
  <si>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</si>
  <si>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</si>
  <si>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</si>
  <si>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</si>
  <si>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</si>
  <si>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</si>
  <si>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</si>
  <si>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</si>
  <si>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</si>
  <si>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</si>
  <si>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</si>
  <si>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</si>
  <si>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</si>
  <si>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</si>
  <si>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</si>
  <si>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</si>
  <si>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</si>
  <si>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</si>
  <si>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</si>
  <si>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</si>
  <si>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</si>
  <si>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</si>
  <si>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</si>
  <si>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</si>
  <si>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</si>
  <si>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</si>
  <si>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</si>
  <si>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</si>
  <si>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</si>
  <si>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</si>
  <si>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</si>
  <si>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</si>
  <si>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</si>
  <si>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</si>
  <si>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</si>
  <si>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</si>
  <si>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</si>
  <si>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</si>
  <si>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</si>
  <si>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</si>
  <si>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</si>
  <si>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</si>
  <si>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</si>
  <si>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</si>
  <si>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</si>
  <si>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</si>
  <si>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</si>
  <si>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</si>
  <si>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</si>
  <si>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</si>
  <si>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</si>
  <si>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</si>
  <si>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</si>
  <si>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</si>
  <si>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</si>
  <si>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</si>
  <si>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</si>
  <si>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</si>
  <si>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</si>
  <si>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</si>
  <si>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</si>
  <si>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</si>
  <si>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</si>
  <si>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</si>
  <si>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</si>
  <si>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</si>
  <si>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</si>
  <si>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</si>
  <si>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</si>
  <si>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</si>
  <si>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</si>
  <si>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</si>
  <si>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</si>
  <si>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</si>
  <si>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</si>
  <si>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</si>
  <si>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</si>
  <si>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</si>
  <si>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</si>
  <si>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</si>
  <si>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</si>
  <si>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</si>
  <si>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</si>
  <si>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</si>
  <si>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</si>
  <si>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</si>
  <si>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</si>
  <si>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</si>
  <si>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</si>
  <si>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</si>
  <si>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</si>
  <si>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</si>
  <si>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</si>
  <si>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</si>
  <si>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</si>
  <si>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</si>
  <si>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</si>
  <si>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</si>
  <si>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</si>
  <si>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</si>
  <si>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</si>
  <si>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</si>
  <si>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</si>
  <si>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</si>
  <si>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</si>
  <si>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</si>
  <si>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</si>
  <si>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</si>
  <si>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</si>
  <si>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</si>
  <si>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</si>
  <si>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</si>
  <si>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</si>
  <si>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</si>
  <si>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</si>
  <si>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</si>
  <si>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</si>
  <si>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</si>
  <si>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</si>
  <si>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</si>
  <si>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</si>
  <si>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</si>
  <si>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</si>
  <si>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</si>
  <si>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</si>
  <si>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</si>
  <si>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</si>
  <si>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</si>
  <si>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</si>
  <si>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</si>
  <si>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</si>
  <si>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</si>
  <si>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</si>
  <si>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</si>
  <si>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</si>
  <si>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</si>
  <si>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</si>
  <si>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</si>
  <si>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</si>
  <si>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</si>
  <si>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</si>
  <si>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</si>
  <si>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</si>
  <si>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</si>
  <si>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</si>
  <si>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</si>
  <si>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</si>
  <si>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</si>
  <si>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</si>
  <si>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</si>
  <si>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</si>
  <si>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</si>
  <si>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</si>
  <si>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</si>
  <si>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</si>
  <si>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</si>
  <si>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</si>
  <si>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</si>
  <si>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</si>
  <si>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</si>
  <si>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</si>
  <si>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</si>
  <si>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</si>
  <si>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</si>
  <si>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</si>
  <si>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</si>
  <si>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</si>
  <si>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</si>
  <si>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</si>
  <si>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</si>
  <si>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</si>
  <si>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</si>
  <si>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</si>
  <si>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</si>
  <si>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</si>
  <si>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</si>
  <si>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</si>
  <si>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</si>
  <si>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</si>
  <si>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</si>
  <si>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</si>
  <si>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</si>
  <si>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</si>
  <si>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</si>
  <si>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</si>
  <si>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</si>
  <si>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</si>
  <si>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</si>
  <si>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</si>
  <si>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</si>
  <si>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</si>
  <si>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</si>
  <si>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</si>
  <si>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</si>
  <si>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</si>
  <si>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</si>
  <si>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</si>
  <si>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</si>
  <si>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</si>
  <si>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</si>
  <si>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</si>
  <si>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</si>
  <si>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</si>
  <si>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</si>
  <si>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</si>
  <si>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</si>
  <si>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</si>
  <si>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</si>
  <si>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</si>
  <si>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</si>
  <si>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</si>
  <si>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</si>
  <si>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</si>
  <si>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</si>
  <si>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</si>
  <si>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</si>
  <si>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</si>
  <si>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</si>
  <si>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</si>
  <si>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</si>
  <si>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</si>
  <si>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</si>
  <si>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</si>
  <si>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</si>
  <si>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</si>
  <si>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</si>
  <si>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</si>
  <si>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</si>
  <si>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</si>
  <si>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</si>
  <si>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</si>
  <si>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</si>
  <si>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</si>
  <si>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</si>
  <si>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</si>
  <si>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</si>
  <si>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</si>
  <si>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</si>
  <si>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</si>
  <si>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</si>
  <si>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</si>
  <si>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</si>
  <si>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</si>
  <si>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</si>
  <si>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</si>
  <si>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</si>
  <si>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</si>
  <si>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</si>
  <si>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</si>
  <si>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</si>
  <si>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</si>
  <si>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</si>
  <si>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</si>
  <si>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</si>
  <si>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</si>
  <si>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</si>
  <si>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</si>
  <si>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</si>
  <si>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</si>
  <si>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</si>
  <si>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</si>
  <si>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</si>
  <si>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</si>
  <si>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</si>
  <si>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</si>
  <si>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</si>
  <si>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</si>
  <si>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</si>
  <si>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</si>
  <si>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</si>
  <si>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</si>
  <si>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</si>
  <si>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</si>
  <si>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</si>
  <si>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</si>
  <si>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</si>
  <si>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</si>
  <si>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</si>
  <si>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</si>
  <si>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</si>
  <si>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</si>
  <si>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</si>
  <si>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</si>
  <si>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</si>
  <si>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</si>
  <si>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</si>
  <si>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</si>
  <si>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</si>
  <si>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</si>
  <si>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</si>
  <si>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</si>
  <si>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</si>
  <si>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</si>
  <si>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</si>
  <si>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</si>
  <si>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</si>
  <si>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</si>
  <si>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</si>
  <si>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</si>
  <si>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</si>
  <si>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</si>
  <si>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</si>
  <si>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</si>
  <si>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</si>
  <si>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</si>
  <si>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</si>
  <si>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</si>
  <si>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</si>
  <si>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</si>
  <si>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</si>
  <si>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</si>
  <si>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</si>
  <si>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</si>
  <si>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</si>
  <si>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</si>
  <si>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</si>
  <si>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</si>
  <si>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</si>
  <si>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</si>
  <si>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</si>
  <si>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</si>
  <si>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</si>
  <si>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</si>
  <si>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</si>
  <si>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</si>
  <si>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</si>
  <si>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</si>
  <si>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</si>
  <si>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</si>
  <si>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</si>
  <si>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</si>
  <si>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</si>
  <si>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</si>
  <si>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</si>
  <si>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</si>
  <si>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</si>
  <si>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</si>
  <si>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</si>
  <si>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</si>
  <si>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</si>
  <si>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</si>
  <si>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</si>
  <si>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</si>
  <si>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</si>
  <si>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</si>
  <si>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</si>
  <si>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</si>
  <si>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</si>
  <si>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</si>
  <si>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</si>
  <si>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</si>
  <si>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</si>
  <si>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</si>
  <si>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</si>
  <si>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</si>
  <si>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</si>
  <si>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</si>
  <si>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</si>
  <si>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</si>
  <si>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</si>
  <si>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</si>
  <si>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</si>
  <si>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</si>
  <si>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</si>
  <si>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</si>
  <si>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</si>
  <si>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</si>
  <si>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</si>
  <si>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</si>
  <si>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</si>
  <si>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</si>
  <si>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</si>
  <si>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</si>
  <si>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</si>
  <si>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</si>
  <si>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</si>
  <si>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</si>
  <si>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</si>
  <si>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</si>
  <si>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</si>
  <si>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</si>
  <si>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</si>
  <si>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</si>
  <si>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</si>
  <si>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</si>
  <si>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</si>
  <si>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</si>
  <si>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</si>
  <si>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</si>
  <si>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</si>
  <si>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</si>
  <si>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</si>
  <si>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</si>
  <si>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</si>
  <si>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</si>
  <si>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</si>
  <si>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</si>
  <si>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</si>
  <si>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</si>
  <si>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</si>
  <si>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</si>
  <si>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</si>
  <si>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</si>
  <si>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</si>
  <si>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</si>
  <si>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</si>
  <si>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</si>
  <si>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</si>
  <si>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</si>
  <si>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</si>
  <si>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</si>
  <si>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</si>
  <si>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</si>
  <si>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</si>
  <si>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</si>
  <si>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</si>
  <si>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</si>
  <si>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</si>
  <si>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</si>
  <si>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</si>
  <si>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</si>
  <si>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</si>
  <si>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</si>
  <si>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</si>
  <si>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</si>
  <si>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</si>
  <si>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</si>
  <si>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</si>
  <si>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</si>
  <si>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</si>
  <si>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</si>
  <si>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</si>
  <si>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</si>
  <si>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</si>
  <si>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</si>
  <si>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</si>
  <si>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</si>
  <si>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</si>
  <si>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</si>
  <si>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</si>
  <si>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</si>
  <si>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</si>
  <si>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</si>
  <si>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</si>
  <si>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</si>
  <si>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</si>
  <si>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</si>
  <si>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</si>
  <si>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</si>
  <si>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</si>
  <si>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</si>
  <si>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</si>
  <si>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</si>
  <si>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</si>
  <si>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</si>
  <si>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</si>
  <si>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</si>
  <si>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</si>
  <si>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</si>
  <si>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</si>
  <si>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</si>
  <si>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</si>
  <si>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</si>
  <si>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</si>
  <si>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</si>
  <si>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</si>
  <si>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</si>
  <si>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</si>
  <si>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</si>
  <si>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</si>
  <si>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</si>
  <si>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</si>
  <si>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</si>
  <si>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</si>
  <si>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</si>
  <si>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</si>
  <si>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</si>
  <si>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</si>
  <si>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</si>
  <si>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</si>
  <si>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</si>
  <si>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</si>
  <si>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</si>
  <si>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</si>
  <si>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</si>
  <si>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</si>
  <si>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</si>
  <si>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</si>
  <si>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</si>
  <si>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</si>
  <si>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</si>
  <si>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</si>
  <si>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</si>
  <si>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</si>
  <si>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</si>
  <si>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</si>
  <si>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</si>
  <si>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</si>
  <si>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</si>
  <si>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</si>
  <si>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</si>
  <si>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</si>
  <si>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</si>
  <si>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</si>
  <si>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</si>
  <si>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</si>
  <si>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</si>
  <si>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</si>
  <si>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</si>
  <si>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</si>
  <si>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</si>
  <si>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</si>
  <si>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</si>
  <si>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</si>
  <si>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</si>
  <si>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</si>
  <si>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</si>
  <si>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</si>
  <si>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</si>
  <si>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</si>
  <si>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</si>
  <si>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</si>
  <si>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</si>
  <si>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</si>
  <si>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</si>
  <si>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</si>
  <si>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</si>
  <si>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</si>
  <si>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</si>
  <si>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</si>
  <si>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</si>
  <si>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</si>
  <si>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</si>
  <si>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</si>
  <si>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</si>
  <si>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</si>
  <si>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</si>
  <si>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</si>
  <si>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</si>
  <si>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</si>
  <si>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</si>
  <si>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</si>
  <si>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</si>
  <si>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</si>
  <si>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</si>
  <si>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</si>
  <si>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</si>
  <si>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</si>
  <si>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</si>
  <si>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</si>
  <si>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</si>
  <si>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</si>
  <si>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</si>
  <si>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</si>
  <si>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</si>
  <si>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</si>
  <si>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</si>
  <si>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</si>
  <si>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</si>
  <si>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</si>
  <si>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</si>
  <si>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</si>
  <si>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</si>
  <si>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</si>
  <si>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</si>
  <si>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</si>
  <si>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</si>
  <si>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</si>
  <si>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</si>
  <si>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</si>
  <si>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</si>
  <si>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</si>
  <si>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</si>
  <si>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</si>
  <si>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</si>
  <si>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</si>
  <si>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</si>
  <si>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</si>
  <si>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</si>
  <si>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</si>
  <si>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</si>
  <si>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</si>
  <si>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</si>
  <si>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</si>
  <si>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</si>
  <si>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</si>
  <si>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</si>
  <si>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</si>
  <si>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</si>
  <si>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</si>
  <si>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</si>
  <si>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</si>
  <si>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</si>
  <si>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</si>
  <si>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</si>
  <si>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</si>
  <si>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</si>
  <si>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</si>
  <si>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</si>
  <si>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</si>
  <si>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</si>
  <si>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</si>
  <si>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</si>
  <si>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宮本　政史</t>
    <rPh sb="0" eb="2">
      <t>ミヤモト</t>
    </rPh>
    <rPh sb="3" eb="5">
      <t>マサフミ</t>
    </rPh>
    <phoneticPr fontId="1"/>
  </si>
  <si>
    <t>代表取締役</t>
    <rPh sb="0" eb="5">
      <t>ダイヒョウトリシマリヤク</t>
    </rPh>
    <phoneticPr fontId="1"/>
  </si>
  <si>
    <t>２　法人</t>
  </si>
  <si>
    <t>５　営利法人</t>
  </si>
  <si>
    <t>かぶしきかいしゃ　そうていしゃ</t>
  </si>
  <si>
    <t>株式会社　想逞社</t>
    <rPh sb="0" eb="4">
      <t>カブシキカイシャ</t>
    </rPh>
    <rPh sb="5" eb="8">
      <t>ソウテイシャ</t>
    </rPh>
    <phoneticPr fontId="1"/>
  </si>
  <si>
    <t>4450001010825</t>
  </si>
  <si>
    <t>北海道旭川市永山4条13丁目1番14号</t>
    <rPh sb="0" eb="3">
      <t>ホッカイドウ</t>
    </rPh>
    <rPh sb="3" eb="6">
      <t>アサヒカワシ</t>
    </rPh>
    <rPh sb="6" eb="8">
      <t>ナガヤマ</t>
    </rPh>
    <rPh sb="9" eb="10">
      <t>ジョウ</t>
    </rPh>
    <rPh sb="12" eb="14">
      <t>チョウメ</t>
    </rPh>
    <rPh sb="15" eb="16">
      <t>バン</t>
    </rPh>
    <rPh sb="18" eb="19">
      <t>ゴウ</t>
    </rPh>
    <phoneticPr fontId="1"/>
  </si>
  <si>
    <t>0166</t>
    <phoneticPr fontId="1"/>
  </si>
  <si>
    <t>85</t>
    <phoneticPr fontId="1"/>
  </si>
  <si>
    <t>7429</t>
    <phoneticPr fontId="1"/>
  </si>
  <si>
    <t>7553</t>
    <phoneticPr fontId="1"/>
  </si>
  <si>
    <t>souteisya</t>
  </si>
  <si>
    <t>orion.ocn.ne.jp</t>
  </si>
  <si>
    <t>じゅうたくがたゆうりょうろうじんほーむ　まひる</t>
  </si>
  <si>
    <t>住宅型有料老人ホーム　まひる</t>
    <rPh sb="0" eb="7">
      <t>ジュウタクガタユウリョウロウジン</t>
    </rPh>
    <phoneticPr fontId="1"/>
  </si>
  <si>
    <t>旭川</t>
    <rPh sb="0" eb="2">
      <t>アサヒカワ</t>
    </rPh>
    <phoneticPr fontId="1"/>
  </si>
  <si>
    <t>旭川駅前より旭川道北バス乗車　永山2条12丁目停留所　徒歩5分</t>
    <rPh sb="0" eb="3">
      <t>アサヒカワエキ</t>
    </rPh>
    <rPh sb="3" eb="4">
      <t>マエ</t>
    </rPh>
    <rPh sb="6" eb="8">
      <t>アサヒカワ</t>
    </rPh>
    <rPh sb="8" eb="10">
      <t>ドウホク</t>
    </rPh>
    <rPh sb="12" eb="14">
      <t>ジョウシャ</t>
    </rPh>
    <rPh sb="15" eb="17">
      <t>ナガヤマ</t>
    </rPh>
    <rPh sb="18" eb="19">
      <t>ジョウ</t>
    </rPh>
    <rPh sb="21" eb="23">
      <t>チョウメ</t>
    </rPh>
    <rPh sb="23" eb="26">
      <t>テイリュウジョ</t>
    </rPh>
    <rPh sb="27" eb="29">
      <t>トホ</t>
    </rPh>
    <rPh sb="30" eb="31">
      <t>フン</t>
    </rPh>
    <phoneticPr fontId="1"/>
  </si>
  <si>
    <t>orion.ocn.ne.jp</t>
    <phoneticPr fontId="1"/>
  </si>
  <si>
    <t>桂川　政史</t>
    <rPh sb="0" eb="2">
      <t>カツラガワ</t>
    </rPh>
    <rPh sb="3" eb="5">
      <t>マサフミ</t>
    </rPh>
    <phoneticPr fontId="1"/>
  </si>
  <si>
    <t>施設長</t>
    <rPh sb="0" eb="3">
      <t>シセツチョウ</t>
    </rPh>
    <phoneticPr fontId="1"/>
  </si>
  <si>
    <t>３　住宅型</t>
  </si>
  <si>
    <t>２　準耐火建築物</t>
  </si>
  <si>
    <t>１　全室個室（縁故者個室含む）</t>
  </si>
  <si>
    <t>１　あり</t>
  </si>
  <si>
    <t>２　なし</t>
  </si>
  <si>
    <t>１　あり（車椅子対応）</t>
  </si>
  <si>
    <t>１　全ての居室あり</t>
  </si>
  <si>
    <t>１　全ての便所あり</t>
  </si>
  <si>
    <t>１　全ての浴室あり</t>
  </si>
  <si>
    <t>1人1人の「個性」と「尊厳」を尊重し、穏やかで心身ともに充実・安定した生活環境を提供いたします。</t>
    <rPh sb="0" eb="4">
      <t>ヒトリヒトリ</t>
    </rPh>
    <rPh sb="6" eb="8">
      <t>コセイ</t>
    </rPh>
    <rPh sb="11" eb="13">
      <t>ソンゲン</t>
    </rPh>
    <rPh sb="15" eb="17">
      <t>ソンチョウ</t>
    </rPh>
    <rPh sb="19" eb="20">
      <t>オダ</t>
    </rPh>
    <rPh sb="23" eb="25">
      <t>シンシン</t>
    </rPh>
    <rPh sb="28" eb="30">
      <t>ジュウジツ</t>
    </rPh>
    <rPh sb="31" eb="33">
      <t>アンテイ</t>
    </rPh>
    <rPh sb="35" eb="39">
      <t>セイカツカンキョウ</t>
    </rPh>
    <rPh sb="40" eb="42">
      <t>テイキョウ</t>
    </rPh>
    <phoneticPr fontId="1"/>
  </si>
  <si>
    <t>ご利用者さまの安全を第一に介護サービスを提供いたします。</t>
    <rPh sb="1" eb="4">
      <t>リヨウシャ</t>
    </rPh>
    <rPh sb="7" eb="9">
      <t>アンゼン</t>
    </rPh>
    <rPh sb="10" eb="12">
      <t>ダイイチ</t>
    </rPh>
    <rPh sb="13" eb="15">
      <t>カイゴ</t>
    </rPh>
    <rPh sb="20" eb="22">
      <t>テイキョウ</t>
    </rPh>
    <phoneticPr fontId="1"/>
  </si>
  <si>
    <t>１　自ら実施</t>
  </si>
  <si>
    <t>○</t>
  </si>
  <si>
    <t>大雪病院</t>
    <rPh sb="0" eb="4">
      <t>タイセツビョウイン</t>
    </rPh>
    <phoneticPr fontId="1"/>
  </si>
  <si>
    <t>旭川市永山3条7丁目1番5号</t>
  </si>
  <si>
    <t>脳神経外科 / 整形外科 / 内科</t>
  </si>
  <si>
    <t>今本内科医院</t>
    <rPh sb="0" eb="6">
      <t>イマモトナイカイイン</t>
    </rPh>
    <phoneticPr fontId="1"/>
  </si>
  <si>
    <t>旭川市永山2条20丁目7番10号</t>
  </si>
  <si>
    <t>内科</t>
    <rPh sb="0" eb="2">
      <t>ナイカ</t>
    </rPh>
    <phoneticPr fontId="1"/>
  </si>
  <si>
    <t>忠和クリニック</t>
    <rPh sb="0" eb="2">
      <t>チュウワ</t>
    </rPh>
    <phoneticPr fontId="1"/>
  </si>
  <si>
    <t>旭川市忠和5条6丁目17番地8</t>
  </si>
  <si>
    <t>林歯科医院</t>
    <rPh sb="0" eb="5">
      <t>ハヤシシカイイン</t>
    </rPh>
    <phoneticPr fontId="1"/>
  </si>
  <si>
    <t>旭川市末広1条7丁目1番31号</t>
    <rPh sb="0" eb="3">
      <t>アサヒカワシ</t>
    </rPh>
    <rPh sb="3" eb="5">
      <t>スエヒロ</t>
    </rPh>
    <rPh sb="6" eb="7">
      <t>ジョウ</t>
    </rPh>
    <rPh sb="8" eb="10">
      <t>チョウメ</t>
    </rPh>
    <rPh sb="11" eb="12">
      <t>バン</t>
    </rPh>
    <rPh sb="14" eb="15">
      <t>ゴウ</t>
    </rPh>
    <phoneticPr fontId="1"/>
  </si>
  <si>
    <t>入居者様への歯科訪問診療、治療に協力いたします。</t>
    <rPh sb="0" eb="4">
      <t>ニュウキョシャサマ</t>
    </rPh>
    <rPh sb="6" eb="8">
      <t>シカ</t>
    </rPh>
    <rPh sb="8" eb="12">
      <t>ホウモンシンリョウ</t>
    </rPh>
    <rPh sb="13" eb="15">
      <t>チリョウ</t>
    </rPh>
    <rPh sb="16" eb="18">
      <t>キョウリョク</t>
    </rPh>
    <phoneticPr fontId="1"/>
  </si>
  <si>
    <t>豊岡内科整形外科クリニック</t>
    <rPh sb="0" eb="2">
      <t>トヨオカ</t>
    </rPh>
    <rPh sb="2" eb="4">
      <t>ナイカ</t>
    </rPh>
    <rPh sb="4" eb="6">
      <t>セイケイ</t>
    </rPh>
    <rPh sb="6" eb="8">
      <t>ゲカ</t>
    </rPh>
    <phoneticPr fontId="1"/>
  </si>
  <si>
    <t>北海道旭川市豊岡三条6-176-107</t>
    <phoneticPr fontId="1"/>
  </si>
  <si>
    <t>内科・整形外科</t>
    <rPh sb="0" eb="2">
      <t>ナイカ</t>
    </rPh>
    <rPh sb="3" eb="7">
      <t>セイケイゲカ</t>
    </rPh>
    <phoneticPr fontId="1"/>
  </si>
  <si>
    <t>旭川市永山5条11丁目2-20</t>
    <phoneticPr fontId="1"/>
  </si>
  <si>
    <t>道北勤医協ながやま医院</t>
    <rPh sb="0" eb="2">
      <t>ドウホク</t>
    </rPh>
    <rPh sb="2" eb="5">
      <t>キンイキョウ</t>
    </rPh>
    <rPh sb="9" eb="11">
      <t>イイン</t>
    </rPh>
    <phoneticPr fontId="1"/>
  </si>
  <si>
    <t>1F居室へ移る場合</t>
    <rPh sb="2" eb="4">
      <t>キョシツ</t>
    </rPh>
    <rPh sb="5" eb="6">
      <t>ウツ</t>
    </rPh>
    <rPh sb="7" eb="9">
      <t>バアイ</t>
    </rPh>
    <phoneticPr fontId="1"/>
  </si>
  <si>
    <t>ご利用者様のADL及び疾患を考慮し、2F居室での安全性の確保が困難になったと判断されたとき。</t>
    <rPh sb="1" eb="5">
      <t>リヨウシャサマ</t>
    </rPh>
    <rPh sb="9" eb="10">
      <t>オヨ</t>
    </rPh>
    <rPh sb="11" eb="13">
      <t>シッカン</t>
    </rPh>
    <rPh sb="14" eb="16">
      <t>コウリョ</t>
    </rPh>
    <rPh sb="20" eb="22">
      <t>キョシツ</t>
    </rPh>
    <rPh sb="24" eb="27">
      <t>アンゼンセイ</t>
    </rPh>
    <rPh sb="28" eb="30">
      <t>カクホ</t>
    </rPh>
    <rPh sb="31" eb="33">
      <t>コンナン</t>
    </rPh>
    <rPh sb="38" eb="40">
      <t>ハンダン</t>
    </rPh>
    <phoneticPr fontId="1"/>
  </si>
  <si>
    <t>ご本人またはご家族様のご了承を得て移動する。</t>
    <rPh sb="1" eb="3">
      <t>ホンニン</t>
    </rPh>
    <rPh sb="7" eb="10">
      <t>カゾクサマ</t>
    </rPh>
    <rPh sb="12" eb="14">
      <t>リョウショウ</t>
    </rPh>
    <rPh sb="15" eb="16">
      <t>エ</t>
    </rPh>
    <rPh sb="17" eb="19">
      <t>イドウ</t>
    </rPh>
    <phoneticPr fontId="1"/>
  </si>
  <si>
    <t>なし</t>
    <phoneticPr fontId="1"/>
  </si>
  <si>
    <t>入居時審査あり、当施設でケア可能な方に限る。</t>
    <rPh sb="0" eb="3">
      <t>ニュウキョジ</t>
    </rPh>
    <rPh sb="3" eb="5">
      <t>シンサ</t>
    </rPh>
    <rPh sb="8" eb="11">
      <t>トウシセツ</t>
    </rPh>
    <rPh sb="14" eb="16">
      <t>カノウ</t>
    </rPh>
    <rPh sb="17" eb="18">
      <t>カタ</t>
    </rPh>
    <rPh sb="19" eb="20">
      <t>カギ</t>
    </rPh>
    <phoneticPr fontId="1"/>
  </si>
  <si>
    <t>ご利用者さまが亡くなられたとき。入院治療等で90日お帰りになられないとき。</t>
    <rPh sb="1" eb="4">
      <t>リヨウシャ</t>
    </rPh>
    <rPh sb="7" eb="8">
      <t>ナ</t>
    </rPh>
    <rPh sb="16" eb="20">
      <t>ニュウインチリョウ</t>
    </rPh>
    <rPh sb="20" eb="21">
      <t>ナド</t>
    </rPh>
    <rPh sb="24" eb="25">
      <t>ヒ</t>
    </rPh>
    <rPh sb="26" eb="27">
      <t>カエ</t>
    </rPh>
    <phoneticPr fontId="1"/>
  </si>
  <si>
    <t>共同生活することが困難なとき。当施設でケアが困難となったとき。</t>
  </si>
  <si>
    <t>介護職員初任者研修</t>
    <rPh sb="0" eb="9">
      <t>カイゴショクインショニンシャケンシュウ</t>
    </rPh>
    <phoneticPr fontId="1"/>
  </si>
  <si>
    <t>２　建物賃貸借方式</t>
  </si>
  <si>
    <t>３　月払い方式</t>
  </si>
  <si>
    <t>２　日割り計算で減額</t>
  </si>
  <si>
    <t>物価上昇などの外部的要因及び運営が困難になる恐れがある事柄が発生した際。</t>
    <rPh sb="0" eb="2">
      <t>ブッカ</t>
    </rPh>
    <rPh sb="2" eb="4">
      <t>ジョウショウ</t>
    </rPh>
    <rPh sb="7" eb="10">
      <t>ガイブテキ</t>
    </rPh>
    <rPh sb="10" eb="12">
      <t>ヨウイン</t>
    </rPh>
    <rPh sb="12" eb="13">
      <t>オヨ</t>
    </rPh>
    <rPh sb="14" eb="16">
      <t>ウンエイ</t>
    </rPh>
    <rPh sb="17" eb="19">
      <t>コンナン</t>
    </rPh>
    <rPh sb="22" eb="23">
      <t>オソ</t>
    </rPh>
    <rPh sb="27" eb="29">
      <t>コトガラ</t>
    </rPh>
    <rPh sb="30" eb="32">
      <t>ハッセイ</t>
    </rPh>
    <rPh sb="34" eb="35">
      <t>サイ</t>
    </rPh>
    <phoneticPr fontId="1"/>
  </si>
  <si>
    <t>運営懇談会または文章等により相当な期間を経て実施する。</t>
    <rPh sb="0" eb="5">
      <t>ウンエイコンダンカイ</t>
    </rPh>
    <rPh sb="8" eb="10">
      <t>ブンショウ</t>
    </rPh>
    <rPh sb="10" eb="11">
      <t>ナド</t>
    </rPh>
    <rPh sb="14" eb="16">
      <t>ソウトウ</t>
    </rPh>
    <rPh sb="17" eb="19">
      <t>キカン</t>
    </rPh>
    <rPh sb="20" eb="21">
      <t>ヘ</t>
    </rPh>
    <rPh sb="22" eb="24">
      <t>ジッシ</t>
    </rPh>
    <phoneticPr fontId="1"/>
  </si>
  <si>
    <t>要介護1</t>
    <rPh sb="0" eb="3">
      <t>ヨウカイゴ</t>
    </rPh>
    <phoneticPr fontId="1"/>
  </si>
  <si>
    <t>要介護5</t>
    <rPh sb="0" eb="3">
      <t>ヨウカイゴ</t>
    </rPh>
    <phoneticPr fontId="1"/>
  </si>
  <si>
    <t>共有部分の維持管理費及び日常生活に係わる支援費の使用料</t>
    <rPh sb="0" eb="4">
      <t>キョウユウブブン</t>
    </rPh>
    <rPh sb="5" eb="9">
      <t>イジカンリ</t>
    </rPh>
    <rPh sb="9" eb="10">
      <t>ヒ</t>
    </rPh>
    <rPh sb="10" eb="11">
      <t>オヨ</t>
    </rPh>
    <rPh sb="12" eb="16">
      <t>ニチジョウセイカツ</t>
    </rPh>
    <rPh sb="17" eb="18">
      <t>カカ</t>
    </rPh>
    <rPh sb="20" eb="22">
      <t>シエン</t>
    </rPh>
    <rPh sb="22" eb="23">
      <t>ヒ</t>
    </rPh>
    <rPh sb="24" eb="27">
      <t>シヨウリョウ</t>
    </rPh>
    <phoneticPr fontId="1"/>
  </si>
  <si>
    <t>1日3食の提供費</t>
    <rPh sb="1" eb="2">
      <t>ヒ</t>
    </rPh>
    <rPh sb="3" eb="4">
      <t>ショク</t>
    </rPh>
    <rPh sb="5" eb="7">
      <t>テイキョウ</t>
    </rPh>
    <rPh sb="7" eb="8">
      <t>ヒ</t>
    </rPh>
    <phoneticPr fontId="1"/>
  </si>
  <si>
    <t>居室での電気等の利用料金</t>
    <rPh sb="0" eb="2">
      <t>キョシツ</t>
    </rPh>
    <rPh sb="4" eb="6">
      <t>デンキ</t>
    </rPh>
    <rPh sb="6" eb="7">
      <t>ナド</t>
    </rPh>
    <rPh sb="8" eb="12">
      <t>リヨウリョウキン</t>
    </rPh>
    <phoneticPr fontId="1"/>
  </si>
  <si>
    <t>冬季共益費　10月～4月まで7か月間の居室暖房費</t>
    <rPh sb="0" eb="2">
      <t>トウキ</t>
    </rPh>
    <rPh sb="2" eb="5">
      <t>キョウエキヒ</t>
    </rPh>
    <rPh sb="8" eb="9">
      <t>ガツ</t>
    </rPh>
    <rPh sb="11" eb="12">
      <t>ガツ</t>
    </rPh>
    <rPh sb="16" eb="18">
      <t>ゲツカン</t>
    </rPh>
    <rPh sb="19" eb="21">
      <t>キョシツ</t>
    </rPh>
    <rPh sb="21" eb="24">
      <t>ダンボウヒ</t>
    </rPh>
    <phoneticPr fontId="1"/>
  </si>
  <si>
    <t>緊急入院の為</t>
    <rPh sb="0" eb="4">
      <t>キンキュウニュウイン</t>
    </rPh>
    <rPh sb="5" eb="6">
      <t>タメ</t>
    </rPh>
    <phoneticPr fontId="1"/>
  </si>
  <si>
    <t>住宅型有料老人ホームまひる</t>
    <rPh sb="0" eb="7">
      <t>ジュウタクガタユウリョウロウジン</t>
    </rPh>
    <phoneticPr fontId="1"/>
  </si>
  <si>
    <t>損害保険に加入</t>
    <rPh sb="0" eb="4">
      <t>ソンガイホケン</t>
    </rPh>
    <rPh sb="5" eb="7">
      <t>カニュウ</t>
    </rPh>
    <phoneticPr fontId="1"/>
  </si>
  <si>
    <t>保険を利用し誠心誠意対応いたします。</t>
    <rPh sb="0" eb="2">
      <t>ホケン</t>
    </rPh>
    <rPh sb="3" eb="5">
      <t>リヨウ</t>
    </rPh>
    <rPh sb="6" eb="10">
      <t>セイシンセイイ</t>
    </rPh>
    <rPh sb="10" eb="12">
      <t>タイオウ</t>
    </rPh>
    <phoneticPr fontId="1"/>
  </si>
  <si>
    <t>２　入居希望者に交付</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</si>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</sst>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230" sqref="F230:P23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4</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79</v>
      </c>
      <c r="H17" s="35" t="s">
        <v>469</v>
      </c>
      <c r="I17" s="32">
        <v>8414</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2528</v>
      </c>
      <c r="K25" s="81"/>
      <c r="L25" s="81"/>
      <c r="M25" s="81"/>
      <c r="N25" s="81"/>
      <c r="O25" s="82"/>
      <c r="P25" s="83"/>
    </row>
    <row r="26" spans="1:20" ht="20.100000000000001" customHeight="1">
      <c r="B26" s="152" t="s">
        <v>9</v>
      </c>
      <c r="C26" s="90"/>
      <c r="D26" s="90"/>
      <c r="E26" s="90"/>
      <c r="F26" s="165">
        <v>2013</v>
      </c>
      <c r="G26" s="166"/>
      <c r="H26" s="35" t="s">
        <v>466</v>
      </c>
      <c r="I26" s="166">
        <v>9</v>
      </c>
      <c r="J26" s="166"/>
      <c r="K26" s="35" t="s">
        <v>467</v>
      </c>
      <c r="L26" s="166">
        <v>2</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2541</v>
      </c>
      <c r="I31" s="189"/>
      <c r="J31" s="189"/>
      <c r="K31" s="189"/>
      <c r="L31" s="189"/>
      <c r="M31" s="189"/>
      <c r="N31" s="189"/>
      <c r="O31" s="189"/>
      <c r="P31" s="190"/>
      <c r="S31" s="15" t="str">
        <f>IF(H31="","未記入","")</f>
        <v/>
      </c>
    </row>
    <row r="32" spans="1:20" ht="39" customHeight="1">
      <c r="B32" s="131"/>
      <c r="C32" s="118"/>
      <c r="D32" s="118"/>
      <c r="E32" s="119"/>
      <c r="F32" s="156" t="s">
        <v>2542</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8414</v>
      </c>
      <c r="J33" s="104"/>
      <c r="K33" s="104"/>
      <c r="L33" s="104"/>
      <c r="M33" s="104"/>
      <c r="N33" s="104"/>
      <c r="O33" s="104"/>
      <c r="P33" s="171"/>
      <c r="S33" s="15" t="str">
        <f>IF(OR(G33="",I33=""),"未記入","")</f>
        <v/>
      </c>
    </row>
    <row r="34" spans="2:20" ht="58.5" customHeight="1">
      <c r="B34" s="131"/>
      <c r="C34" s="118"/>
      <c r="D34" s="118"/>
      <c r="E34" s="119"/>
      <c r="F34" s="91" t="s">
        <v>2534</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2543</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2544</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2545</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2546</v>
      </c>
      <c r="K48" s="81"/>
      <c r="L48" s="81"/>
      <c r="M48" s="81"/>
      <c r="N48" s="81"/>
      <c r="O48" s="82"/>
      <c r="P48" s="83"/>
    </row>
    <row r="49" spans="1:20" ht="20.100000000000001" customHeight="1">
      <c r="B49" s="152"/>
      <c r="C49" s="90"/>
      <c r="D49" s="90"/>
      <c r="E49" s="90"/>
      <c r="F49" s="90" t="s">
        <v>18</v>
      </c>
      <c r="G49" s="90"/>
      <c r="H49" s="90"/>
      <c r="I49" s="90"/>
      <c r="J49" s="81" t="s">
        <v>2547</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11</v>
      </c>
      <c r="N50" s="35" t="s">
        <v>467</v>
      </c>
      <c r="O50" s="61">
        <v>12</v>
      </c>
      <c r="P50" s="37" t="s">
        <v>468</v>
      </c>
      <c r="S50" s="15" t="str">
        <f>IF(OR(J50="",M50="",O50=""),"未記入","")</f>
        <v/>
      </c>
    </row>
    <row r="51" spans="1:20" ht="20.100000000000001" customHeight="1" thickBot="1">
      <c r="B51" s="196" t="s">
        <v>29</v>
      </c>
      <c r="C51" s="197"/>
      <c r="D51" s="197"/>
      <c r="E51" s="197"/>
      <c r="F51" s="197"/>
      <c r="G51" s="197"/>
      <c r="H51" s="197"/>
      <c r="I51" s="197"/>
      <c r="J51" s="198">
        <v>2014</v>
      </c>
      <c r="K51" s="199"/>
      <c r="L51" s="36" t="s">
        <v>466</v>
      </c>
      <c r="M51" s="62">
        <v>4</v>
      </c>
      <c r="N51" s="36" t="s">
        <v>467</v>
      </c>
      <c r="O51" s="62">
        <v>21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2548</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934</v>
      </c>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658.31</v>
      </c>
      <c r="L72" s="98"/>
      <c r="M72" s="98"/>
      <c r="N72" s="140" t="s">
        <v>472</v>
      </c>
      <c r="O72" s="140"/>
      <c r="P72" s="200"/>
    </row>
    <row r="73" spans="2:16" ht="20.100000000000001" customHeight="1">
      <c r="B73" s="435"/>
      <c r="C73" s="436"/>
      <c r="D73" s="117"/>
      <c r="E73" s="118"/>
      <c r="F73" s="119"/>
      <c r="G73" s="195" t="s">
        <v>42</v>
      </c>
      <c r="H73" s="195"/>
      <c r="I73" s="195"/>
      <c r="J73" s="195"/>
      <c r="K73" s="82">
        <v>658.31</v>
      </c>
      <c r="L73" s="98"/>
      <c r="M73" s="98"/>
      <c r="N73" s="140" t="s">
        <v>472</v>
      </c>
      <c r="O73" s="140"/>
      <c r="P73" s="200"/>
    </row>
    <row r="74" spans="2:16" ht="20.100000000000001" customHeight="1">
      <c r="B74" s="435"/>
      <c r="C74" s="436"/>
      <c r="D74" s="90" t="s">
        <v>43</v>
      </c>
      <c r="E74" s="90"/>
      <c r="F74" s="90"/>
      <c r="G74" s="81" t="s">
        <v>2549</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2550</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11.15</v>
      </c>
      <c r="K95" s="50" t="s">
        <v>472</v>
      </c>
      <c r="L95" s="82">
        <v>11</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11.15</v>
      </c>
      <c r="K96" s="50" t="s">
        <v>472</v>
      </c>
      <c r="L96" s="82">
        <v>14</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6</v>
      </c>
      <c r="H105" s="141" t="s">
        <v>474</v>
      </c>
      <c r="I105" s="244" t="s">
        <v>66</v>
      </c>
      <c r="J105" s="244"/>
      <c r="K105" s="244"/>
      <c r="L105" s="244"/>
      <c r="M105" s="244"/>
      <c r="N105" s="82">
        <v>6</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v>3</v>
      </c>
      <c r="H107" s="116" t="s">
        <v>474</v>
      </c>
      <c r="I107" s="90" t="s">
        <v>68</v>
      </c>
      <c r="J107" s="90"/>
      <c r="K107" s="90"/>
      <c r="L107" s="90"/>
      <c r="M107" s="90"/>
      <c r="N107" s="82">
        <v>3</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v>1</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2551</v>
      </c>
      <c r="H113" s="81"/>
      <c r="I113" s="81"/>
      <c r="J113" s="81"/>
      <c r="K113" s="81"/>
      <c r="L113" s="81"/>
      <c r="M113" s="81"/>
      <c r="N113" s="81"/>
      <c r="O113" s="82"/>
      <c r="P113" s="83"/>
    </row>
    <row r="114" spans="2:16" ht="20.100000000000001" customHeight="1">
      <c r="B114" s="242"/>
      <c r="C114" s="243"/>
      <c r="D114" s="237" t="s">
        <v>79</v>
      </c>
      <c r="E114" s="220"/>
      <c r="F114" s="221"/>
      <c r="G114" s="240" t="s">
        <v>2552</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2553</v>
      </c>
      <c r="H116" s="81"/>
      <c r="I116" s="81"/>
      <c r="J116" s="81"/>
      <c r="K116" s="81"/>
      <c r="L116" s="81"/>
      <c r="M116" s="81"/>
      <c r="N116" s="81"/>
      <c r="O116" s="82"/>
      <c r="P116" s="83"/>
    </row>
    <row r="117" spans="2:16" ht="20.100000000000001" customHeight="1">
      <c r="B117" s="219" t="s">
        <v>70</v>
      </c>
      <c r="C117" s="221"/>
      <c r="D117" s="232" t="s">
        <v>72</v>
      </c>
      <c r="E117" s="140"/>
      <c r="F117" s="141"/>
      <c r="G117" s="81" t="s">
        <v>2551</v>
      </c>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t="s">
        <v>2551</v>
      </c>
      <c r="H119" s="81"/>
      <c r="I119" s="81"/>
      <c r="J119" s="81"/>
      <c r="K119" s="81"/>
      <c r="L119" s="81"/>
      <c r="M119" s="81"/>
      <c r="N119" s="81"/>
      <c r="O119" s="82"/>
      <c r="P119" s="83"/>
    </row>
    <row r="120" spans="2:16" ht="20.100000000000001" customHeight="1">
      <c r="B120" s="222"/>
      <c r="C120" s="224"/>
      <c r="D120" s="232" t="s">
        <v>75</v>
      </c>
      <c r="E120" s="140"/>
      <c r="F120" s="141"/>
      <c r="G120" s="81" t="s">
        <v>2551</v>
      </c>
      <c r="H120" s="81"/>
      <c r="I120" s="81"/>
      <c r="J120" s="81"/>
      <c r="K120" s="81"/>
      <c r="L120" s="81"/>
      <c r="M120" s="81"/>
      <c r="N120" s="81"/>
      <c r="O120" s="82"/>
      <c r="P120" s="83"/>
    </row>
    <row r="121" spans="2:16" ht="20.100000000000001" customHeight="1">
      <c r="B121" s="222"/>
      <c r="C121" s="224"/>
      <c r="D121" s="232" t="s">
        <v>76</v>
      </c>
      <c r="E121" s="140"/>
      <c r="F121" s="141"/>
      <c r="G121" s="81" t="s">
        <v>2551</v>
      </c>
      <c r="H121" s="81"/>
      <c r="I121" s="81"/>
      <c r="J121" s="81"/>
      <c r="K121" s="81"/>
      <c r="L121" s="81"/>
      <c r="M121" s="81"/>
      <c r="N121" s="81"/>
      <c r="O121" s="82"/>
      <c r="P121" s="83"/>
    </row>
    <row r="122" spans="2:16" ht="20.100000000000001" customHeight="1">
      <c r="B122" s="248"/>
      <c r="C122" s="249"/>
      <c r="D122" s="232" t="s">
        <v>77</v>
      </c>
      <c r="E122" s="140"/>
      <c r="F122" s="141"/>
      <c r="G122" s="81" t="s">
        <v>2551</v>
      </c>
      <c r="H122" s="81"/>
      <c r="I122" s="81"/>
      <c r="J122" s="81"/>
      <c r="K122" s="81"/>
      <c r="L122" s="81"/>
      <c r="M122" s="81"/>
      <c r="N122" s="81"/>
      <c r="O122" s="82"/>
      <c r="P122" s="83"/>
    </row>
    <row r="123" spans="2:16" ht="20.100000000000001" customHeight="1">
      <c r="B123" s="219" t="s">
        <v>412</v>
      </c>
      <c r="C123" s="221"/>
      <c r="D123" s="232" t="s">
        <v>430</v>
      </c>
      <c r="E123" s="140"/>
      <c r="F123" s="141"/>
      <c r="G123" s="81" t="s">
        <v>2554</v>
      </c>
      <c r="H123" s="81"/>
      <c r="I123" s="81"/>
      <c r="J123" s="81"/>
      <c r="K123" s="81"/>
      <c r="L123" s="81"/>
      <c r="M123" s="81"/>
      <c r="N123" s="81"/>
      <c r="O123" s="82"/>
      <c r="P123" s="83"/>
    </row>
    <row r="124" spans="2:16" ht="20.100000000000001" customHeight="1">
      <c r="B124" s="222"/>
      <c r="C124" s="224"/>
      <c r="D124" s="78" t="s">
        <v>431</v>
      </c>
      <c r="E124" s="79"/>
      <c r="F124" s="80"/>
      <c r="G124" s="81" t="s">
        <v>2555</v>
      </c>
      <c r="H124" s="81"/>
      <c r="I124" s="81"/>
      <c r="J124" s="81"/>
      <c r="K124" s="81"/>
      <c r="L124" s="81"/>
      <c r="M124" s="81"/>
      <c r="N124" s="81"/>
      <c r="O124" s="82"/>
      <c r="P124" s="83"/>
    </row>
    <row r="125" spans="2:16" ht="20.100000000000001" customHeight="1">
      <c r="B125" s="222"/>
      <c r="C125" s="224"/>
      <c r="D125" s="245" t="s">
        <v>432</v>
      </c>
      <c r="E125" s="246"/>
      <c r="F125" s="247"/>
      <c r="G125" s="81" t="s">
        <v>2556</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2558</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2559</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2559</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2559</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2559</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2560</v>
      </c>
      <c r="G196" s="202" t="s">
        <v>456</v>
      </c>
      <c r="H196" s="202"/>
      <c r="I196" s="202"/>
      <c r="J196" s="202"/>
      <c r="K196" s="202"/>
      <c r="L196" s="202"/>
      <c r="M196" s="202"/>
      <c r="N196" s="202"/>
      <c r="O196" s="202"/>
      <c r="P196" s="216"/>
    </row>
    <row r="197" spans="1:20" ht="20.100000000000001" customHeight="1">
      <c r="B197" s="152"/>
      <c r="C197" s="90"/>
      <c r="D197" s="90"/>
      <c r="E197" s="90"/>
      <c r="F197" s="14" t="s">
        <v>2560</v>
      </c>
      <c r="G197" s="140" t="s">
        <v>457</v>
      </c>
      <c r="H197" s="140"/>
      <c r="I197" s="140"/>
      <c r="J197" s="140"/>
      <c r="K197" s="140"/>
      <c r="L197" s="140"/>
      <c r="M197" s="140"/>
      <c r="N197" s="140"/>
      <c r="O197" s="140"/>
      <c r="P197" s="200"/>
    </row>
    <row r="198" spans="1:20" ht="20.100000000000001" customHeight="1">
      <c r="B198" s="152"/>
      <c r="C198" s="90"/>
      <c r="D198" s="90"/>
      <c r="E198" s="90"/>
      <c r="F198" s="14" t="s">
        <v>2560</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2561</v>
      </c>
      <c r="J200" s="92"/>
      <c r="K200" s="92"/>
      <c r="L200" s="92"/>
      <c r="M200" s="92"/>
      <c r="N200" s="92"/>
      <c r="O200" s="93"/>
      <c r="P200" s="94"/>
    </row>
    <row r="201" spans="1:20" ht="39.950000000000003" customHeight="1">
      <c r="B201" s="293"/>
      <c r="C201" s="294"/>
      <c r="D201" s="106"/>
      <c r="E201" s="107"/>
      <c r="F201" s="90" t="s">
        <v>103</v>
      </c>
      <c r="G201" s="90"/>
      <c r="H201" s="90"/>
      <c r="I201" s="91" t="s">
        <v>2562</v>
      </c>
      <c r="J201" s="92"/>
      <c r="K201" s="92"/>
      <c r="L201" s="92"/>
      <c r="M201" s="92"/>
      <c r="N201" s="92"/>
      <c r="O201" s="93"/>
      <c r="P201" s="94"/>
    </row>
    <row r="202" spans="1:20" ht="79.5" customHeight="1">
      <c r="B202" s="293"/>
      <c r="C202" s="294"/>
      <c r="D202" s="106"/>
      <c r="E202" s="107"/>
      <c r="F202" s="90" t="s">
        <v>104</v>
      </c>
      <c r="G202" s="90"/>
      <c r="H202" s="90"/>
      <c r="I202" s="91" t="s">
        <v>2563</v>
      </c>
      <c r="J202" s="92"/>
      <c r="K202" s="92"/>
      <c r="L202" s="92"/>
      <c r="M202" s="92"/>
      <c r="N202" s="92"/>
      <c r="O202" s="93"/>
      <c r="P202" s="94"/>
    </row>
    <row r="203" spans="1:20" ht="79.5" customHeight="1">
      <c r="B203" s="293"/>
      <c r="C203" s="294"/>
      <c r="D203" s="106"/>
      <c r="E203" s="107"/>
      <c r="F203" s="90" t="s">
        <v>414</v>
      </c>
      <c r="G203" s="90"/>
      <c r="H203" s="90"/>
      <c r="I203" s="91" t="s">
        <v>2563</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2551</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2551</v>
      </c>
      <c r="N205" s="98"/>
      <c r="O205" s="98"/>
      <c r="P205" s="99"/>
      <c r="T205" s="69"/>
    </row>
    <row r="206" spans="1:20" ht="39.950000000000003" customHeight="1">
      <c r="B206" s="293"/>
      <c r="C206" s="294"/>
      <c r="D206" s="104">
        <v>2</v>
      </c>
      <c r="E206" s="105"/>
      <c r="F206" s="90" t="s">
        <v>5</v>
      </c>
      <c r="G206" s="90"/>
      <c r="H206" s="90"/>
      <c r="I206" s="87" t="s">
        <v>2564</v>
      </c>
      <c r="J206" s="88"/>
      <c r="K206" s="88"/>
      <c r="L206" s="88"/>
      <c r="M206" s="88"/>
      <c r="N206" s="88"/>
      <c r="O206" s="88"/>
      <c r="P206" s="89"/>
    </row>
    <row r="207" spans="1:20" ht="39.950000000000003" customHeight="1">
      <c r="B207" s="293"/>
      <c r="C207" s="294"/>
      <c r="D207" s="106"/>
      <c r="E207" s="107"/>
      <c r="F207" s="90" t="s">
        <v>103</v>
      </c>
      <c r="G207" s="90"/>
      <c r="H207" s="90"/>
      <c r="I207" s="91" t="s">
        <v>2565</v>
      </c>
      <c r="J207" s="92"/>
      <c r="K207" s="92"/>
      <c r="L207" s="92"/>
      <c r="M207" s="92"/>
      <c r="N207" s="92"/>
      <c r="O207" s="93"/>
      <c r="P207" s="94"/>
    </row>
    <row r="208" spans="1:20" ht="79.5" customHeight="1">
      <c r="B208" s="293"/>
      <c r="C208" s="294"/>
      <c r="D208" s="106"/>
      <c r="E208" s="107"/>
      <c r="F208" s="90" t="s">
        <v>104</v>
      </c>
      <c r="G208" s="90"/>
      <c r="H208" s="90"/>
      <c r="I208" s="91" t="s">
        <v>2566</v>
      </c>
      <c r="J208" s="92"/>
      <c r="K208" s="92"/>
      <c r="L208" s="92"/>
      <c r="M208" s="92"/>
      <c r="N208" s="92"/>
      <c r="O208" s="93"/>
      <c r="P208" s="94"/>
    </row>
    <row r="209" spans="1:20" ht="79.5" customHeight="1">
      <c r="B209" s="293"/>
      <c r="C209" s="294"/>
      <c r="D209" s="106"/>
      <c r="E209" s="107"/>
      <c r="F209" s="90" t="s">
        <v>414</v>
      </c>
      <c r="G209" s="90"/>
      <c r="H209" s="90"/>
      <c r="I209" s="91" t="s">
        <v>2566</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2551</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2551</v>
      </c>
      <c r="N211" s="98"/>
      <c r="O211" s="98"/>
      <c r="P211" s="99"/>
      <c r="T211" s="69"/>
    </row>
    <row r="212" spans="1:20" ht="39.950000000000003" customHeight="1">
      <c r="B212" s="293"/>
      <c r="C212" s="294"/>
      <c r="D212" s="104">
        <v>3</v>
      </c>
      <c r="E212" s="105"/>
      <c r="F212" s="90" t="s">
        <v>5</v>
      </c>
      <c r="G212" s="90"/>
      <c r="H212" s="90"/>
      <c r="I212" s="87" t="s">
        <v>2567</v>
      </c>
      <c r="J212" s="88"/>
      <c r="K212" s="88"/>
      <c r="L212" s="88"/>
      <c r="M212" s="88"/>
      <c r="N212" s="88"/>
      <c r="O212" s="88"/>
      <c r="P212" s="89"/>
    </row>
    <row r="213" spans="1:20" ht="39.950000000000003" customHeight="1">
      <c r="B213" s="293"/>
      <c r="C213" s="294"/>
      <c r="D213" s="106"/>
      <c r="E213" s="107"/>
      <c r="F213" s="90" t="s">
        <v>103</v>
      </c>
      <c r="G213" s="90"/>
      <c r="H213" s="90"/>
      <c r="I213" s="91" t="s">
        <v>2568</v>
      </c>
      <c r="J213" s="92"/>
      <c r="K213" s="92"/>
      <c r="L213" s="92"/>
      <c r="M213" s="92"/>
      <c r="N213" s="92"/>
      <c r="O213" s="93"/>
      <c r="P213" s="94"/>
    </row>
    <row r="214" spans="1:20" ht="79.5" customHeight="1">
      <c r="B214" s="293"/>
      <c r="C214" s="294"/>
      <c r="D214" s="106"/>
      <c r="E214" s="107"/>
      <c r="F214" s="90" t="s">
        <v>104</v>
      </c>
      <c r="G214" s="90"/>
      <c r="H214" s="90"/>
      <c r="I214" s="91" t="s">
        <v>2566</v>
      </c>
      <c r="J214" s="92"/>
      <c r="K214" s="92"/>
      <c r="L214" s="92"/>
      <c r="M214" s="92"/>
      <c r="N214" s="92"/>
      <c r="O214" s="93"/>
      <c r="P214" s="94"/>
    </row>
    <row r="215" spans="1:20" ht="79.5" customHeight="1">
      <c r="B215" s="293"/>
      <c r="C215" s="294"/>
      <c r="D215" s="106"/>
      <c r="E215" s="107"/>
      <c r="F215" s="90" t="s">
        <v>414</v>
      </c>
      <c r="G215" s="90"/>
      <c r="H215" s="90"/>
      <c r="I215" s="91" t="s">
        <v>2566</v>
      </c>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t="s">
        <v>2551</v>
      </c>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t="s">
        <v>2551</v>
      </c>
      <c r="N217" s="98"/>
      <c r="O217" s="98"/>
      <c r="P217" s="99"/>
      <c r="T217" s="69"/>
    </row>
    <row r="218" spans="1:20" ht="39.950000000000003" customHeight="1">
      <c r="B218" s="293"/>
      <c r="C218" s="294"/>
      <c r="D218" s="104">
        <v>4</v>
      </c>
      <c r="E218" s="105"/>
      <c r="F218" s="90" t="s">
        <v>5</v>
      </c>
      <c r="G218" s="90"/>
      <c r="H218" s="90"/>
      <c r="I218" s="87" t="s">
        <v>2572</v>
      </c>
      <c r="J218" s="88"/>
      <c r="K218" s="88"/>
      <c r="L218" s="88"/>
      <c r="M218" s="88"/>
      <c r="N218" s="88"/>
      <c r="O218" s="88"/>
      <c r="P218" s="89"/>
    </row>
    <row r="219" spans="1:20" ht="39.950000000000003" customHeight="1">
      <c r="B219" s="293"/>
      <c r="C219" s="294"/>
      <c r="D219" s="106"/>
      <c r="E219" s="107"/>
      <c r="F219" s="90" t="s">
        <v>103</v>
      </c>
      <c r="G219" s="90"/>
      <c r="H219" s="90"/>
      <c r="I219" s="91" t="s">
        <v>2573</v>
      </c>
      <c r="J219" s="92"/>
      <c r="K219" s="92"/>
      <c r="L219" s="92"/>
      <c r="M219" s="92"/>
      <c r="N219" s="92"/>
      <c r="O219" s="93"/>
      <c r="P219" s="94"/>
    </row>
    <row r="220" spans="1:20" ht="79.5" customHeight="1">
      <c r="B220" s="293"/>
      <c r="C220" s="294"/>
      <c r="D220" s="106"/>
      <c r="E220" s="107"/>
      <c r="F220" s="90" t="s">
        <v>104</v>
      </c>
      <c r="G220" s="90"/>
      <c r="H220" s="90"/>
      <c r="I220" s="91" t="s">
        <v>2574</v>
      </c>
      <c r="J220" s="92"/>
      <c r="K220" s="92"/>
      <c r="L220" s="92"/>
      <c r="M220" s="92"/>
      <c r="N220" s="92"/>
      <c r="O220" s="93"/>
      <c r="P220" s="94"/>
    </row>
    <row r="221" spans="1:20" ht="79.5" customHeight="1">
      <c r="B221" s="293"/>
      <c r="C221" s="294"/>
      <c r="D221" s="106"/>
      <c r="E221" s="107"/>
      <c r="F221" s="90" t="s">
        <v>414</v>
      </c>
      <c r="G221" s="90"/>
      <c r="H221" s="90"/>
      <c r="I221" s="91" t="s">
        <v>2574</v>
      </c>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t="s">
        <v>2551</v>
      </c>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t="s">
        <v>2551</v>
      </c>
      <c r="N223" s="98"/>
      <c r="O223" s="98"/>
      <c r="P223" s="99"/>
      <c r="T223" s="69"/>
    </row>
    <row r="224" spans="1:20" ht="39.950000000000003" customHeight="1">
      <c r="B224" s="293"/>
      <c r="C224" s="294"/>
      <c r="D224" s="104">
        <v>5</v>
      </c>
      <c r="E224" s="105"/>
      <c r="F224" s="90" t="s">
        <v>5</v>
      </c>
      <c r="G224" s="90"/>
      <c r="H224" s="90"/>
      <c r="I224" s="87" t="s">
        <v>2576</v>
      </c>
      <c r="J224" s="88"/>
      <c r="K224" s="88"/>
      <c r="L224" s="88"/>
      <c r="M224" s="88"/>
      <c r="N224" s="88"/>
      <c r="O224" s="88"/>
      <c r="P224" s="89"/>
    </row>
    <row r="225" spans="1:20" ht="39.950000000000003" customHeight="1">
      <c r="B225" s="293"/>
      <c r="C225" s="294"/>
      <c r="D225" s="106"/>
      <c r="E225" s="107"/>
      <c r="F225" s="90" t="s">
        <v>103</v>
      </c>
      <c r="G225" s="90"/>
      <c r="H225" s="90"/>
      <c r="I225" s="91" t="s">
        <v>2575</v>
      </c>
      <c r="J225" s="92"/>
      <c r="K225" s="92"/>
      <c r="L225" s="92"/>
      <c r="M225" s="92"/>
      <c r="N225" s="92"/>
      <c r="O225" s="93"/>
      <c r="P225" s="94"/>
    </row>
    <row r="226" spans="1:20" ht="79.5" customHeight="1">
      <c r="B226" s="293"/>
      <c r="C226" s="294"/>
      <c r="D226" s="106"/>
      <c r="E226" s="107"/>
      <c r="F226" s="90" t="s">
        <v>104</v>
      </c>
      <c r="G226" s="90"/>
      <c r="H226" s="90"/>
      <c r="I226" s="91" t="s">
        <v>2566</v>
      </c>
      <c r="J226" s="92"/>
      <c r="K226" s="92"/>
      <c r="L226" s="92"/>
      <c r="M226" s="92"/>
      <c r="N226" s="92"/>
      <c r="O226" s="93"/>
      <c r="P226" s="94"/>
    </row>
    <row r="227" spans="1:20" ht="79.5" customHeight="1">
      <c r="B227" s="293"/>
      <c r="C227" s="294"/>
      <c r="D227" s="106"/>
      <c r="E227" s="107"/>
      <c r="F227" s="90" t="s">
        <v>414</v>
      </c>
      <c r="G227" s="90"/>
      <c r="H227" s="90"/>
      <c r="I227" s="91" t="s">
        <v>2566</v>
      </c>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t="s">
        <v>2551</v>
      </c>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t="s">
        <v>2551</v>
      </c>
      <c r="N229" s="98"/>
      <c r="O229" s="98"/>
      <c r="P229" s="99"/>
      <c r="T229" s="69"/>
    </row>
    <row r="230" spans="1:20" customFormat="1" ht="39.950000000000003" customHeight="1">
      <c r="A230" s="2"/>
      <c r="B230" s="293"/>
      <c r="C230" s="294"/>
      <c r="D230" s="484" t="s">
        <v>2522</v>
      </c>
      <c r="E230" s="292"/>
      <c r="F230" s="82" t="s">
        <v>2552</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2569</v>
      </c>
      <c r="J234" s="92"/>
      <c r="K234" s="92"/>
      <c r="L234" s="92"/>
      <c r="M234" s="92"/>
      <c r="N234" s="92"/>
      <c r="O234" s="93"/>
      <c r="P234" s="94"/>
    </row>
    <row r="235" spans="1:20" ht="39.950000000000003" customHeight="1">
      <c r="B235" s="293"/>
      <c r="C235" s="294"/>
      <c r="D235" s="288"/>
      <c r="E235" s="107"/>
      <c r="F235" s="90" t="s">
        <v>103</v>
      </c>
      <c r="G235" s="90"/>
      <c r="H235" s="90"/>
      <c r="I235" s="91" t="s">
        <v>2570</v>
      </c>
      <c r="J235" s="92"/>
      <c r="K235" s="92"/>
      <c r="L235" s="92"/>
      <c r="M235" s="92"/>
      <c r="N235" s="92"/>
      <c r="O235" s="93"/>
      <c r="P235" s="94"/>
    </row>
    <row r="236" spans="1:20" ht="39.950000000000003" customHeight="1">
      <c r="B236" s="293"/>
      <c r="C236" s="294"/>
      <c r="D236" s="288"/>
      <c r="E236" s="107"/>
      <c r="F236" s="193" t="s">
        <v>105</v>
      </c>
      <c r="G236" s="193"/>
      <c r="H236" s="193"/>
      <c r="I236" s="91" t="s">
        <v>2571</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2560</v>
      </c>
      <c r="G244" s="286" t="s">
        <v>433</v>
      </c>
      <c r="H244" s="140"/>
      <c r="I244" s="141"/>
      <c r="J244" s="87" t="s">
        <v>2577</v>
      </c>
      <c r="K244" s="102"/>
      <c r="L244" s="102"/>
      <c r="M244" s="102"/>
      <c r="N244" s="102"/>
      <c r="O244" s="102"/>
      <c r="P244" s="103"/>
    </row>
    <row r="245" spans="2:16" ht="120" customHeight="1">
      <c r="B245" s="152" t="s">
        <v>109</v>
      </c>
      <c r="C245" s="90"/>
      <c r="D245" s="90"/>
      <c r="E245" s="90"/>
      <c r="F245" s="87" t="s">
        <v>2578</v>
      </c>
      <c r="G245" s="88"/>
      <c r="H245" s="88"/>
      <c r="I245" s="88"/>
      <c r="J245" s="88"/>
      <c r="K245" s="88"/>
      <c r="L245" s="88"/>
      <c r="M245" s="88"/>
      <c r="N245" s="88"/>
      <c r="O245" s="88"/>
      <c r="P245" s="89"/>
    </row>
    <row r="246" spans="2:16" ht="120" customHeight="1">
      <c r="B246" s="152" t="s">
        <v>110</v>
      </c>
      <c r="C246" s="90"/>
      <c r="D246" s="90"/>
      <c r="E246" s="90"/>
      <c r="F246" s="87" t="s">
        <v>2579</v>
      </c>
      <c r="G246" s="88"/>
      <c r="H246" s="88"/>
      <c r="I246" s="88"/>
      <c r="J246" s="88"/>
      <c r="K246" s="88"/>
      <c r="L246" s="88"/>
      <c r="M246" s="88"/>
      <c r="N246" s="88"/>
      <c r="O246" s="88"/>
      <c r="P246" s="89"/>
    </row>
    <row r="247" spans="2:16" ht="20.100000000000001" customHeight="1">
      <c r="B247" s="152" t="s">
        <v>111</v>
      </c>
      <c r="C247" s="90"/>
      <c r="D247" s="90"/>
      <c r="E247" s="90"/>
      <c r="F247" s="82" t="s">
        <v>2551</v>
      </c>
      <c r="G247" s="98"/>
      <c r="H247" s="98"/>
      <c r="I247" s="98"/>
      <c r="J247" s="98"/>
      <c r="K247" s="98"/>
      <c r="L247" s="98"/>
      <c r="M247" s="98"/>
      <c r="N247" s="98"/>
      <c r="O247" s="98"/>
      <c r="P247" s="99"/>
    </row>
    <row r="248" spans="2:16" ht="120" customHeight="1">
      <c r="B248" s="152" t="s">
        <v>112</v>
      </c>
      <c r="C248" s="90"/>
      <c r="D248" s="90"/>
      <c r="E248" s="90"/>
      <c r="F248" s="87" t="s">
        <v>2580</v>
      </c>
      <c r="G248" s="88"/>
      <c r="H248" s="88"/>
      <c r="I248" s="88"/>
      <c r="J248" s="88"/>
      <c r="K248" s="88"/>
      <c r="L248" s="88"/>
      <c r="M248" s="88"/>
      <c r="N248" s="88"/>
      <c r="O248" s="88"/>
      <c r="P248" s="89"/>
    </row>
    <row r="249" spans="2:16" ht="20.100000000000001" customHeight="1">
      <c r="B249" s="305" t="s">
        <v>114</v>
      </c>
      <c r="C249" s="297"/>
      <c r="D249" s="297"/>
      <c r="E249" s="297"/>
      <c r="F249" s="82" t="s">
        <v>2552</v>
      </c>
      <c r="G249" s="98"/>
      <c r="H249" s="98"/>
      <c r="I249" s="98"/>
      <c r="J249" s="98"/>
      <c r="K249" s="98"/>
      <c r="L249" s="98"/>
      <c r="M249" s="98"/>
      <c r="N249" s="98"/>
      <c r="O249" s="98"/>
      <c r="P249" s="99"/>
    </row>
    <row r="250" spans="2:16" ht="20.100000000000001" customHeight="1">
      <c r="B250" s="306" t="s">
        <v>115</v>
      </c>
      <c r="C250" s="298"/>
      <c r="D250" s="297" t="s">
        <v>116</v>
      </c>
      <c r="E250" s="297"/>
      <c r="F250" s="82" t="s">
        <v>2552</v>
      </c>
      <c r="G250" s="98"/>
      <c r="H250" s="98"/>
      <c r="I250" s="98"/>
      <c r="J250" s="98"/>
      <c r="K250" s="98"/>
      <c r="L250" s="98"/>
      <c r="M250" s="98"/>
      <c r="N250" s="98"/>
      <c r="O250" s="98"/>
      <c r="P250" s="99"/>
    </row>
    <row r="251" spans="2:16" ht="20.100000000000001" customHeight="1">
      <c r="B251" s="306"/>
      <c r="C251" s="298"/>
      <c r="D251" s="297" t="s">
        <v>117</v>
      </c>
      <c r="E251" s="297"/>
      <c r="F251" s="82" t="s">
        <v>2552</v>
      </c>
      <c r="G251" s="98"/>
      <c r="H251" s="98"/>
      <c r="I251" s="98"/>
      <c r="J251" s="98"/>
      <c r="K251" s="98"/>
      <c r="L251" s="98"/>
      <c r="M251" s="98"/>
      <c r="N251" s="98"/>
      <c r="O251" s="98"/>
      <c r="P251" s="99"/>
    </row>
    <row r="252" spans="2:16" ht="20.100000000000001" customHeight="1">
      <c r="B252" s="306"/>
      <c r="C252" s="298"/>
      <c r="D252" s="297" t="s">
        <v>118</v>
      </c>
      <c r="E252" s="297"/>
      <c r="F252" s="82" t="s">
        <v>2552</v>
      </c>
      <c r="G252" s="98"/>
      <c r="H252" s="98"/>
      <c r="I252" s="98"/>
      <c r="J252" s="98"/>
      <c r="K252" s="98"/>
      <c r="L252" s="98"/>
      <c r="M252" s="98"/>
      <c r="N252" s="98"/>
      <c r="O252" s="98"/>
      <c r="P252" s="99"/>
    </row>
    <row r="253" spans="2:16" ht="20.100000000000001" customHeight="1">
      <c r="B253" s="306"/>
      <c r="C253" s="298"/>
      <c r="D253" s="297" t="s">
        <v>119</v>
      </c>
      <c r="E253" s="297"/>
      <c r="F253" s="82" t="s">
        <v>2552</v>
      </c>
      <c r="G253" s="98"/>
      <c r="H253" s="98"/>
      <c r="I253" s="98"/>
      <c r="J253" s="98"/>
      <c r="K253" s="98"/>
      <c r="L253" s="98"/>
      <c r="M253" s="98"/>
      <c r="N253" s="98"/>
      <c r="O253" s="98"/>
      <c r="P253" s="99"/>
    </row>
    <row r="254" spans="2:16" ht="20.100000000000001" customHeight="1">
      <c r="B254" s="306"/>
      <c r="C254" s="298"/>
      <c r="D254" s="297" t="s">
        <v>120</v>
      </c>
      <c r="E254" s="297"/>
      <c r="F254" s="82" t="s">
        <v>2552</v>
      </c>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2552</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2551</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2551</v>
      </c>
      <c r="K262" s="81"/>
      <c r="L262" s="81"/>
      <c r="M262" s="81"/>
      <c r="N262" s="81"/>
      <c r="O262" s="82"/>
      <c r="P262" s="83"/>
      <c r="S262" s="15" t="str">
        <f>IF(J262="","未記入","")</f>
        <v/>
      </c>
    </row>
    <row r="263" spans="2:20" ht="120" customHeight="1">
      <c r="B263" s="152" t="s">
        <v>123</v>
      </c>
      <c r="C263" s="90"/>
      <c r="D263" s="90"/>
      <c r="E263" s="90"/>
      <c r="F263" s="87" t="s">
        <v>2581</v>
      </c>
      <c r="G263" s="88"/>
      <c r="H263" s="88"/>
      <c r="I263" s="88"/>
      <c r="J263" s="88"/>
      <c r="K263" s="88"/>
      <c r="L263" s="88"/>
      <c r="M263" s="88"/>
      <c r="N263" s="88"/>
      <c r="O263" s="88"/>
      <c r="P263" s="89"/>
    </row>
    <row r="264" spans="2:20" ht="60" customHeight="1">
      <c r="B264" s="152" t="s">
        <v>475</v>
      </c>
      <c r="C264" s="90"/>
      <c r="D264" s="90"/>
      <c r="E264" s="90"/>
      <c r="F264" s="87" t="s">
        <v>2582</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2583</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2552</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7</v>
      </c>
      <c r="F284" s="244"/>
      <c r="G284" s="244"/>
      <c r="H284" s="82">
        <v>7</v>
      </c>
      <c r="I284" s="98"/>
      <c r="J284" s="159"/>
      <c r="K284" s="81"/>
      <c r="L284" s="81"/>
      <c r="M284" s="81"/>
      <c r="N284" s="81"/>
      <c r="O284" s="82"/>
      <c r="P284" s="83"/>
    </row>
    <row r="285" spans="1:20" ht="20.100000000000001" customHeight="1">
      <c r="B285" s="45"/>
      <c r="C285" s="90" t="s">
        <v>139</v>
      </c>
      <c r="D285" s="90"/>
      <c r="E285" s="244">
        <f>IF(OR($H$285&lt;&gt;"",$K$285&lt;&gt;""),SUM($H$285,$K$285),"")</f>
        <v>3</v>
      </c>
      <c r="F285" s="244"/>
      <c r="G285" s="244"/>
      <c r="H285" s="82">
        <v>3</v>
      </c>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f>IF(OR($H$287&lt;&gt;"",$K$287&lt;&gt;""),SUM($H$287,$K$287),"")</f>
        <v>1</v>
      </c>
      <c r="F287" s="244"/>
      <c r="G287" s="244"/>
      <c r="H287" s="82">
        <v>1</v>
      </c>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4</v>
      </c>
      <c r="F289" s="244"/>
      <c r="G289" s="244"/>
      <c r="H289" s="82">
        <v>4</v>
      </c>
      <c r="I289" s="98"/>
      <c r="J289" s="159"/>
      <c r="K289" s="81"/>
      <c r="L289" s="81"/>
      <c r="M289" s="81"/>
      <c r="N289" s="81"/>
      <c r="O289" s="82"/>
      <c r="P289" s="83"/>
    </row>
    <row r="290" spans="2:20" ht="20.100000000000001" customHeight="1">
      <c r="B290" s="152" t="s">
        <v>144</v>
      </c>
      <c r="C290" s="90"/>
      <c r="D290" s="90"/>
      <c r="E290" s="244">
        <f>IF(OR($H$290&lt;&gt;"",$K$290&lt;&gt;""),SUM($H$290,$K$290),"")</f>
        <v>1</v>
      </c>
      <c r="F290" s="244"/>
      <c r="G290" s="244"/>
      <c r="H290" s="82">
        <v>1</v>
      </c>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3</v>
      </c>
      <c r="H302" s="138"/>
      <c r="I302" s="101"/>
      <c r="J302" s="81">
        <v>3</v>
      </c>
      <c r="K302" s="81"/>
      <c r="L302" s="81"/>
      <c r="M302" s="81"/>
      <c r="N302" s="81"/>
      <c r="O302" s="82"/>
      <c r="P302" s="83"/>
    </row>
    <row r="303" spans="2:20" ht="20.100000000000001" customHeight="1">
      <c r="B303" s="152" t="s">
        <v>158</v>
      </c>
      <c r="C303" s="90"/>
      <c r="D303" s="90"/>
      <c r="E303" s="90"/>
      <c r="F303" s="90"/>
      <c r="G303" s="100">
        <f>IF(OR($J$303&lt;&gt;"",$M$303&lt;&gt;""),SUM($J$303,$M$303),"")</f>
        <v>1</v>
      </c>
      <c r="H303" s="138"/>
      <c r="I303" s="101"/>
      <c r="J303" s="81">
        <v>1</v>
      </c>
      <c r="K303" s="81"/>
      <c r="L303" s="81"/>
      <c r="M303" s="81"/>
      <c r="N303" s="81"/>
      <c r="O303" s="82"/>
      <c r="P303" s="83"/>
    </row>
    <row r="304" spans="2:20" ht="20.100000000000001" customHeight="1">
      <c r="B304" s="152" t="s">
        <v>390</v>
      </c>
      <c r="C304" s="90"/>
      <c r="D304" s="90"/>
      <c r="E304" s="90"/>
      <c r="F304" s="90"/>
      <c r="G304" s="100">
        <f>IF(OR($J$304&lt;&gt;"",$M$304&lt;&gt;""),SUM($J$304,$M$304),"")</f>
        <v>7</v>
      </c>
      <c r="H304" s="138"/>
      <c r="I304" s="101"/>
      <c r="J304" s="81">
        <v>7</v>
      </c>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3</v>
      </c>
      <c r="H310" s="138"/>
      <c r="I310" s="101"/>
      <c r="J310" s="81">
        <v>3</v>
      </c>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2551</v>
      </c>
      <c r="M338" s="147"/>
      <c r="N338" s="147"/>
      <c r="O338" s="147"/>
      <c r="P338" s="148"/>
    </row>
    <row r="339" spans="2:20" ht="20.100000000000001" customHeight="1">
      <c r="B339" s="135"/>
      <c r="C339" s="136"/>
      <c r="D339" s="136"/>
      <c r="E339" s="136"/>
      <c r="F339" s="137"/>
      <c r="G339" s="237" t="s">
        <v>441</v>
      </c>
      <c r="H339" s="221"/>
      <c r="I339" s="82" t="s">
        <v>2551</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2584</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2</v>
      </c>
      <c r="H344" s="28"/>
      <c r="I344" s="28">
        <v>2</v>
      </c>
      <c r="J344" s="28"/>
      <c r="K344" s="28"/>
      <c r="L344" s="28"/>
      <c r="M344" s="28"/>
      <c r="N344" s="28"/>
      <c r="O344" s="28"/>
      <c r="P344" s="28"/>
      <c r="Q344" s="12"/>
    </row>
    <row r="345" spans="2:20" ht="20.100000000000001" customHeight="1">
      <c r="B345" s="219" t="s">
        <v>181</v>
      </c>
      <c r="C345" s="220"/>
      <c r="D345" s="220"/>
      <c r="E345" s="220"/>
      <c r="F345" s="221"/>
      <c r="G345" s="28">
        <v>1</v>
      </c>
      <c r="H345" s="28"/>
      <c r="I345" s="28"/>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v>1</v>
      </c>
      <c r="J346" s="28"/>
      <c r="K346" s="28"/>
      <c r="L346" s="28"/>
      <c r="M346" s="28"/>
      <c r="N346" s="28"/>
      <c r="O346" s="28"/>
      <c r="P346" s="28"/>
      <c r="Q346" s="12"/>
    </row>
    <row r="347" spans="2:20" ht="20.100000000000001" customHeight="1">
      <c r="B347" s="350"/>
      <c r="C347" s="351"/>
      <c r="D347" s="237" t="s">
        <v>184</v>
      </c>
      <c r="E347" s="220"/>
      <c r="F347" s="221"/>
      <c r="G347" s="346"/>
      <c r="H347" s="346"/>
      <c r="I347" s="346">
        <v>1</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2</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3</v>
      </c>
      <c r="H353" s="28"/>
      <c r="I353" s="28">
        <v>5</v>
      </c>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2585</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2586</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2560</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2552</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2552</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2587</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v>7</v>
      </c>
      <c r="K369" s="98"/>
      <c r="L369" s="98"/>
      <c r="M369" s="140" t="s">
        <v>444</v>
      </c>
      <c r="N369" s="140"/>
      <c r="O369" s="140"/>
      <c r="P369" s="200"/>
      <c r="S369" s="15" t="str">
        <f>IF(F367=MST!CI6,IF(J369="","未記入",""),"")</f>
        <v/>
      </c>
    </row>
    <row r="370" spans="2:20" ht="120" customHeight="1">
      <c r="B370" s="306" t="s">
        <v>196</v>
      </c>
      <c r="C370" s="90"/>
      <c r="D370" s="90" t="s">
        <v>197</v>
      </c>
      <c r="E370" s="90"/>
      <c r="F370" s="87" t="s">
        <v>2588</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2589</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2590</v>
      </c>
      <c r="J375" s="81"/>
      <c r="K375" s="81"/>
      <c r="L375" s="81"/>
      <c r="M375" s="82" t="s">
        <v>2591</v>
      </c>
      <c r="N375" s="98"/>
      <c r="O375" s="98"/>
      <c r="P375" s="99"/>
    </row>
    <row r="376" spans="2:20" ht="20.100000000000001" customHeight="1">
      <c r="B376" s="152"/>
      <c r="C376" s="90"/>
      <c r="D376" s="90"/>
      <c r="E376" s="232" t="s">
        <v>210</v>
      </c>
      <c r="F376" s="140"/>
      <c r="G376" s="140"/>
      <c r="H376" s="141"/>
      <c r="I376" s="82">
        <v>80</v>
      </c>
      <c r="J376" s="98"/>
      <c r="K376" s="98"/>
      <c r="L376" s="55" t="s">
        <v>480</v>
      </c>
      <c r="M376" s="82">
        <v>80</v>
      </c>
      <c r="N376" s="98"/>
      <c r="O376" s="98"/>
      <c r="P376" s="40" t="s">
        <v>480</v>
      </c>
    </row>
    <row r="377" spans="2:20" ht="20.100000000000001" customHeight="1">
      <c r="B377" s="152" t="s">
        <v>45</v>
      </c>
      <c r="C377" s="90"/>
      <c r="D377" s="90"/>
      <c r="E377" s="232" t="s">
        <v>211</v>
      </c>
      <c r="F377" s="140"/>
      <c r="G377" s="140"/>
      <c r="H377" s="141"/>
      <c r="I377" s="82">
        <v>11.15</v>
      </c>
      <c r="J377" s="98"/>
      <c r="K377" s="98"/>
      <c r="L377" s="55" t="s">
        <v>472</v>
      </c>
      <c r="M377" s="82">
        <v>11.15</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c r="N382" s="98"/>
      <c r="O382" s="98"/>
      <c r="P382" s="37" t="s">
        <v>481</v>
      </c>
    </row>
    <row r="383" spans="2:20" ht="20.100000000000001" customHeight="1">
      <c r="B383" s="130" t="s">
        <v>204</v>
      </c>
      <c r="C383" s="76"/>
      <c r="D383" s="76"/>
      <c r="E383" s="76"/>
      <c r="F383" s="76"/>
      <c r="G383" s="76"/>
      <c r="H383" s="116"/>
      <c r="I383" s="82">
        <v>101000</v>
      </c>
      <c r="J383" s="98"/>
      <c r="K383" s="98"/>
      <c r="L383" s="50" t="s">
        <v>481</v>
      </c>
      <c r="M383" s="82">
        <v>101000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36000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26000</v>
      </c>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11000</v>
      </c>
      <c r="J389" s="98"/>
      <c r="K389" s="98"/>
      <c r="L389" s="50" t="s">
        <v>481</v>
      </c>
      <c r="M389" s="82">
        <v>11000</v>
      </c>
      <c r="N389" s="98"/>
      <c r="O389" s="98"/>
      <c r="P389" s="37" t="s">
        <v>481</v>
      </c>
    </row>
    <row r="390" spans="2:20" ht="20.100000000000001" customHeight="1">
      <c r="B390" s="152"/>
      <c r="C390" s="374"/>
      <c r="D390" s="374"/>
      <c r="E390" s="232" t="s">
        <v>71</v>
      </c>
      <c r="F390" s="140"/>
      <c r="G390" s="140"/>
      <c r="H390" s="141"/>
      <c r="I390" s="82">
        <v>13000</v>
      </c>
      <c r="J390" s="98"/>
      <c r="K390" s="98"/>
      <c r="L390" s="50" t="s">
        <v>481</v>
      </c>
      <c r="M390" s="82">
        <v>13000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2592</v>
      </c>
      <c r="H400" s="88"/>
      <c r="I400" s="88"/>
      <c r="J400" s="88"/>
      <c r="K400" s="88"/>
      <c r="L400" s="88"/>
      <c r="M400" s="88"/>
      <c r="N400" s="88"/>
      <c r="O400" s="88"/>
      <c r="P400" s="89"/>
    </row>
    <row r="401" spans="2:20" ht="120" customHeight="1">
      <c r="B401" s="139" t="s">
        <v>216</v>
      </c>
      <c r="C401" s="140"/>
      <c r="D401" s="140"/>
      <c r="E401" s="140"/>
      <c r="F401" s="141"/>
      <c r="G401" s="87" t="s">
        <v>2593</v>
      </c>
      <c r="H401" s="88"/>
      <c r="I401" s="88"/>
      <c r="J401" s="88"/>
      <c r="K401" s="88"/>
      <c r="L401" s="88"/>
      <c r="M401" s="88"/>
      <c r="N401" s="88"/>
      <c r="O401" s="88"/>
      <c r="P401" s="89"/>
    </row>
    <row r="402" spans="2:20" ht="120" customHeight="1">
      <c r="B402" s="139" t="s">
        <v>219</v>
      </c>
      <c r="C402" s="140"/>
      <c r="D402" s="140"/>
      <c r="E402" s="140"/>
      <c r="F402" s="141"/>
      <c r="G402" s="87" t="s">
        <v>2594</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2595</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3</v>
      </c>
      <c r="I430" s="147"/>
      <c r="J430" s="147"/>
      <c r="K430" s="147"/>
      <c r="L430" s="147"/>
      <c r="M430" s="147"/>
      <c r="N430" s="147"/>
      <c r="O430" s="147"/>
      <c r="P430" s="49" t="s">
        <v>477</v>
      </c>
    </row>
    <row r="431" spans="1:20" ht="20.100000000000001" customHeight="1">
      <c r="B431" s="131"/>
      <c r="C431" s="119"/>
      <c r="D431" s="90" t="s">
        <v>245</v>
      </c>
      <c r="E431" s="90"/>
      <c r="F431" s="90"/>
      <c r="G431" s="90"/>
      <c r="H431" s="82">
        <v>19</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8</v>
      </c>
      <c r="I434" s="98"/>
      <c r="J434" s="98"/>
      <c r="K434" s="98"/>
      <c r="L434" s="98"/>
      <c r="M434" s="98"/>
      <c r="N434" s="98"/>
      <c r="O434" s="98"/>
      <c r="P434" s="37" t="s">
        <v>479</v>
      </c>
    </row>
    <row r="435" spans="2:16" ht="20.100000000000001" customHeight="1">
      <c r="B435" s="152"/>
      <c r="C435" s="90"/>
      <c r="D435" s="90" t="s">
        <v>249</v>
      </c>
      <c r="E435" s="90"/>
      <c r="F435" s="90"/>
      <c r="G435" s="90"/>
      <c r="H435" s="82">
        <v>13</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5</v>
      </c>
      <c r="I439" s="98"/>
      <c r="J439" s="98"/>
      <c r="K439" s="98"/>
      <c r="L439" s="98"/>
      <c r="M439" s="98"/>
      <c r="N439" s="98"/>
      <c r="O439" s="98"/>
      <c r="P439" s="37" t="s">
        <v>479</v>
      </c>
    </row>
    <row r="440" spans="2:16" ht="20.100000000000001" customHeight="1">
      <c r="B440" s="398"/>
      <c r="C440" s="399"/>
      <c r="D440" s="90" t="s">
        <v>254</v>
      </c>
      <c r="E440" s="90"/>
      <c r="F440" s="90"/>
      <c r="G440" s="90"/>
      <c r="H440" s="82">
        <v>2</v>
      </c>
      <c r="I440" s="98"/>
      <c r="J440" s="98"/>
      <c r="K440" s="98"/>
      <c r="L440" s="98"/>
      <c r="M440" s="98"/>
      <c r="N440" s="98"/>
      <c r="O440" s="98"/>
      <c r="P440" s="37" t="s">
        <v>479</v>
      </c>
    </row>
    <row r="441" spans="2:16" ht="20.100000000000001" customHeight="1">
      <c r="B441" s="398"/>
      <c r="C441" s="399"/>
      <c r="D441" s="90" t="s">
        <v>255</v>
      </c>
      <c r="E441" s="90"/>
      <c r="F441" s="90"/>
      <c r="G441" s="90"/>
      <c r="H441" s="82">
        <v>1</v>
      </c>
      <c r="I441" s="98"/>
      <c r="J441" s="98"/>
      <c r="K441" s="98"/>
      <c r="L441" s="98"/>
      <c r="M441" s="98"/>
      <c r="N441" s="98"/>
      <c r="O441" s="98"/>
      <c r="P441" s="37" t="s">
        <v>479</v>
      </c>
    </row>
    <row r="442" spans="2:16" ht="20.100000000000001" customHeight="1">
      <c r="B442" s="398"/>
      <c r="C442" s="399"/>
      <c r="D442" s="90" t="s">
        <v>256</v>
      </c>
      <c r="E442" s="90"/>
      <c r="F442" s="90"/>
      <c r="G442" s="90"/>
      <c r="H442" s="82">
        <v>4</v>
      </c>
      <c r="I442" s="98"/>
      <c r="J442" s="98"/>
      <c r="K442" s="98"/>
      <c r="L442" s="98"/>
      <c r="M442" s="98"/>
      <c r="N442" s="98"/>
      <c r="O442" s="98"/>
      <c r="P442" s="37" t="s">
        <v>479</v>
      </c>
    </row>
    <row r="443" spans="2:16" ht="20.100000000000001" customHeight="1">
      <c r="B443" s="400"/>
      <c r="C443" s="401"/>
      <c r="D443" s="90" t="s">
        <v>257</v>
      </c>
      <c r="E443" s="90"/>
      <c r="F443" s="90"/>
      <c r="G443" s="90"/>
      <c r="H443" s="82">
        <v>10</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1</v>
      </c>
      <c r="I445" s="98"/>
      <c r="J445" s="98"/>
      <c r="K445" s="98"/>
      <c r="L445" s="98"/>
      <c r="M445" s="98"/>
      <c r="N445" s="98"/>
      <c r="O445" s="98"/>
      <c r="P445" s="37" t="s">
        <v>479</v>
      </c>
    </row>
    <row r="446" spans="2:16" ht="20.100000000000001" customHeight="1">
      <c r="B446" s="152"/>
      <c r="C446" s="90"/>
      <c r="D446" s="90" t="s">
        <v>260</v>
      </c>
      <c r="E446" s="90"/>
      <c r="F446" s="90"/>
      <c r="G446" s="90"/>
      <c r="H446" s="82">
        <v>13</v>
      </c>
      <c r="I446" s="98"/>
      <c r="J446" s="98"/>
      <c r="K446" s="98"/>
      <c r="L446" s="98"/>
      <c r="M446" s="98"/>
      <c r="N446" s="98"/>
      <c r="O446" s="98"/>
      <c r="P446" s="37" t="s">
        <v>479</v>
      </c>
    </row>
    <row r="447" spans="2:16" ht="20.100000000000001" customHeight="1">
      <c r="B447" s="152"/>
      <c r="C447" s="90"/>
      <c r="D447" s="90" t="s">
        <v>261</v>
      </c>
      <c r="E447" s="90"/>
      <c r="F447" s="90"/>
      <c r="G447" s="90"/>
      <c r="H447" s="82">
        <v>7</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86</v>
      </c>
      <c r="I452" s="147"/>
      <c r="J452" s="147"/>
      <c r="K452" s="147"/>
      <c r="L452" s="147"/>
      <c r="M452" s="147"/>
      <c r="N452" s="147"/>
      <c r="O452" s="147"/>
      <c r="P452" s="49" t="s">
        <v>485</v>
      </c>
    </row>
    <row r="453" spans="2:20" ht="20.100000000000001" customHeight="1">
      <c r="B453" s="152" t="s">
        <v>266</v>
      </c>
      <c r="C453" s="90"/>
      <c r="D453" s="90"/>
      <c r="E453" s="90"/>
      <c r="F453" s="90"/>
      <c r="G453" s="90"/>
      <c r="H453" s="82">
        <v>22</v>
      </c>
      <c r="I453" s="98"/>
      <c r="J453" s="98"/>
      <c r="K453" s="98"/>
      <c r="L453" s="98"/>
      <c r="M453" s="98"/>
      <c r="N453" s="98"/>
      <c r="O453" s="98"/>
      <c r="P453" s="37" t="s">
        <v>477</v>
      </c>
    </row>
    <row r="454" spans="2:20" ht="20.100000000000001" customHeight="1">
      <c r="B454" s="152" t="s">
        <v>267</v>
      </c>
      <c r="C454" s="90"/>
      <c r="D454" s="90"/>
      <c r="E454" s="90"/>
      <c r="F454" s="90"/>
      <c r="G454" s="90"/>
      <c r="H454" s="82">
        <v>88</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3</v>
      </c>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3</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2596</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2597</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18</v>
      </c>
      <c r="N478" s="35" t="s">
        <v>486</v>
      </c>
      <c r="O478" s="24">
        <v>0</v>
      </c>
      <c r="P478" s="37" t="s">
        <v>487</v>
      </c>
    </row>
    <row r="479" spans="1:20" ht="39.950000000000003" customHeight="1">
      <c r="B479" s="408"/>
      <c r="C479" s="232" t="s">
        <v>284</v>
      </c>
      <c r="D479" s="140"/>
      <c r="E479" s="140"/>
      <c r="F479" s="140"/>
      <c r="G479" s="141"/>
      <c r="H479" s="87" t="s">
        <v>2580</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2551</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2598</v>
      </c>
      <c r="M512" s="92"/>
      <c r="N512" s="92"/>
      <c r="O512" s="93"/>
      <c r="P512" s="94"/>
    </row>
    <row r="513" spans="2:20" ht="20.100000000000001" customHeight="1">
      <c r="B513" s="219" t="s">
        <v>287</v>
      </c>
      <c r="C513" s="220"/>
      <c r="D513" s="220"/>
      <c r="E513" s="220"/>
      <c r="F513" s="220"/>
      <c r="G513" s="221"/>
      <c r="H513" s="82" t="s">
        <v>2551</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2599</v>
      </c>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2552</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2552</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2551</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2551</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2551</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2551</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2551</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2551</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2551</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2551</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2551</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2551</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2551</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2551</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2551</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2551</v>
      </c>
      <c r="M560" s="98"/>
      <c r="N560" s="98"/>
      <c r="O560" s="98"/>
      <c r="P560" s="99"/>
      <c r="Q560" s="2"/>
      <c r="R560" s="2"/>
      <c r="S560" s="15" t="str">
        <f t="shared" si="4"/>
        <v/>
      </c>
      <c r="T560" s="69"/>
      <c r="U560" s="2"/>
      <c r="V560" s="2"/>
    </row>
    <row r="561" spans="2:20" ht="20.100000000000001" customHeight="1">
      <c r="B561" s="306" t="s">
        <v>296</v>
      </c>
      <c r="C561" s="90"/>
      <c r="D561" s="90"/>
      <c r="E561" s="90"/>
      <c r="F561" s="82" t="s">
        <v>2552</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2551</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2552</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2552</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katsuragawa</cp:lastModifiedBy>
  <cp:lastPrinted>2021-03-04T10:23:32Z</cp:lastPrinted>
  <dcterms:created xsi:type="dcterms:W3CDTF">2020-12-23T05:28:24Z</dcterms:created>
  <dcterms:modified xsi:type="dcterms:W3CDTF">2025-02-05T00:54:40Z</dcterms:modified>
</cp:coreProperties>
</file>