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YSMCL03\Documents\Desktop\R6現況届\"/>
    </mc:Choice>
  </mc:AlternateContent>
  <xr:revisionPtr revIDLastSave="0" documentId="13_ncr:1_{409EAAD8-5690-474B-AAF1-7B00A72E2498}"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<sst xmlns="http://schemas.openxmlformats.org/spreadsheetml/2006/main" count="3088" uniqueCount="2593">
  <si>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</si>
  <si>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</si>
  <si>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</si>
  <si>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</si>
  <si>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</si>
  <si>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</si>
  <si>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</si>
  <si>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</si>
  <si>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</si>
  <si>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</si>
  <si>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</si>
  <si>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</si>
  <si>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</si>
  <si>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</si>
  <si>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</si>
  <si>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</si>
  <si>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</si>
  <si>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</si>
  <si>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</si>
  <si>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</si>
  <si>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</si>
  <si>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</si>
  <si>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</si>
  <si>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</si>
  <si>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</si>
  <si>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</si>
  <si>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</si>
  <si>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</si>
  <si>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</si>
  <si>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</si>
  <si>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</si>
  <si>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</si>
  <si>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</si>
  <si>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</si>
  <si>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</si>
  <si>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</si>
  <si>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</si>
  <si>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</si>
  <si>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</si>
  <si>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</si>
  <si>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</si>
  <si>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</si>
  <si>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</si>
  <si>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</si>
  <si>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</si>
  <si>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</si>
  <si>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</si>
  <si>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</si>
  <si>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</si>
  <si>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</si>
  <si>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</si>
  <si>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</si>
  <si>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</si>
  <si>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</si>
  <si>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</si>
  <si>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</si>
  <si>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</si>
  <si>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</si>
  <si>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</si>
  <si>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</si>
  <si>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</si>
  <si>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</si>
  <si>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</si>
  <si>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</si>
  <si>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</si>
  <si>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</si>
  <si>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</si>
  <si>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</si>
  <si>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</si>
  <si>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</si>
  <si>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</si>
  <si>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</si>
  <si>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</si>
  <si>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</si>
  <si>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</si>
  <si>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</si>
  <si>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</si>
  <si>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</si>
  <si>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</si>
  <si>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</si>
  <si>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</si>
  <si>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</si>
  <si>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</si>
  <si>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</si>
  <si>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</si>
  <si>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</si>
  <si>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</si>
  <si>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</si>
  <si>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</si>
  <si>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</si>
  <si>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</si>
  <si>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</si>
  <si>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</si>
  <si>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</si>
  <si>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</si>
  <si>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</si>
  <si>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</si>
  <si>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</si>
  <si>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</si>
  <si>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</si>
  <si>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</si>
  <si>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</si>
  <si>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</si>
  <si>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</si>
  <si>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</si>
  <si>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</si>
  <si>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</si>
  <si>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</si>
  <si>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</si>
  <si>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</si>
  <si>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</si>
  <si>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</si>
  <si>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</si>
  <si>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</si>
  <si>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</si>
  <si>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</si>
  <si>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</si>
  <si>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</si>
  <si>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</si>
  <si>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</si>
  <si>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</si>
  <si>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</si>
  <si>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</si>
  <si>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</si>
  <si>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</si>
  <si>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</si>
  <si>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</si>
  <si>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</si>
  <si>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</si>
  <si>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</si>
  <si>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</si>
  <si>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</si>
  <si>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</si>
  <si>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</si>
  <si>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</si>
  <si>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</si>
  <si>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</si>
  <si>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</si>
  <si>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</si>
  <si>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</si>
  <si>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</si>
  <si>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</si>
  <si>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</si>
  <si>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</si>
  <si>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</si>
  <si>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</si>
  <si>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</si>
  <si>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</si>
  <si>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</si>
  <si>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</si>
  <si>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</si>
  <si>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</si>
  <si>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</si>
  <si>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</si>
  <si>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</si>
  <si>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</si>
  <si>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</si>
  <si>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</si>
  <si>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</si>
  <si>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</si>
  <si>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</si>
  <si>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</si>
  <si>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</si>
  <si>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</si>
  <si>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</si>
  <si>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</si>
  <si>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</si>
  <si>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</si>
  <si>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</si>
  <si>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</si>
  <si>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</si>
  <si>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</si>
  <si>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</si>
  <si>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</si>
  <si>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</si>
  <si>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</si>
  <si>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</si>
  <si>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</si>
  <si>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</si>
  <si>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</si>
  <si>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</si>
  <si>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</si>
  <si>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</si>
  <si>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</si>
  <si>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</si>
  <si>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</si>
  <si>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</si>
  <si>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</si>
  <si>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</si>
  <si>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</si>
  <si>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</si>
  <si>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</si>
  <si>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</si>
  <si>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</si>
  <si>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</si>
  <si>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</si>
  <si>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</si>
  <si>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</si>
  <si>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</si>
  <si>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</si>
  <si>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</si>
  <si>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</si>
  <si>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</si>
  <si>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</si>
  <si>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</si>
  <si>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</si>
  <si>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</si>
  <si>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</si>
  <si>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</si>
  <si>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</si>
  <si>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</si>
  <si>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</si>
  <si>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</si>
  <si>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</si>
  <si>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</si>
  <si>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</si>
  <si>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</si>
  <si>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</si>
  <si>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</si>
  <si>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</si>
  <si>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</si>
  <si>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</si>
  <si>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</si>
  <si>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</si>
  <si>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</si>
  <si>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</si>
  <si>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</si>
  <si>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</si>
  <si>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</si>
  <si>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</si>
  <si>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</si>
  <si>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</si>
  <si>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</si>
  <si>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</si>
  <si>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</si>
  <si>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</si>
  <si>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</si>
  <si>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</si>
  <si>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</si>
  <si>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</si>
  <si>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</si>
  <si>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</si>
  <si>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</si>
  <si>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</si>
  <si>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</si>
  <si>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</si>
  <si>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</si>
  <si>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</si>
  <si>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</si>
  <si>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</si>
  <si>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</si>
  <si>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</si>
  <si>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</si>
  <si>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</si>
  <si>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</si>
  <si>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</si>
  <si>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</si>
  <si>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</si>
  <si>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</si>
  <si>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</si>
  <si>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</si>
  <si>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</si>
  <si>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</si>
  <si>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</si>
  <si>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</si>
  <si>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</si>
  <si>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</si>
  <si>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</si>
  <si>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</si>
  <si>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</si>
  <si>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</si>
  <si>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</si>
  <si>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</si>
  <si>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</si>
  <si>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</si>
  <si>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</si>
  <si>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</si>
  <si>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</si>
  <si>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</si>
  <si>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</si>
  <si>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</si>
  <si>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</si>
  <si>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</si>
  <si>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</si>
  <si>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</si>
  <si>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</si>
  <si>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</si>
  <si>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</si>
  <si>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</si>
  <si>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</si>
  <si>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</si>
  <si>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</si>
  <si>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</si>
  <si>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</si>
  <si>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</si>
  <si>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</si>
  <si>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</si>
  <si>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</si>
  <si>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</si>
  <si>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</si>
  <si>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</si>
  <si>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</si>
  <si>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</si>
  <si>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</si>
  <si>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</si>
  <si>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</si>
  <si>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</si>
  <si>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</si>
  <si>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</si>
  <si>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</si>
  <si>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</si>
  <si>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</si>
  <si>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</si>
  <si>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</si>
  <si>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</si>
  <si>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</si>
  <si>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</si>
  <si>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</si>
  <si>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</si>
  <si>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</si>
  <si>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</si>
  <si>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</si>
  <si>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</si>
  <si>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</si>
  <si>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</si>
  <si>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</si>
  <si>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</si>
  <si>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</si>
  <si>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</si>
  <si>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</si>
  <si>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</si>
  <si>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</si>
  <si>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</si>
  <si>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</si>
  <si>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</si>
  <si>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</si>
  <si>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</si>
  <si>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</si>
  <si>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</si>
  <si>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</si>
  <si>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</si>
  <si>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</si>
  <si>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</si>
  <si>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</si>
  <si>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</si>
  <si>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</si>
  <si>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</si>
  <si>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</si>
  <si>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</si>
  <si>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</si>
  <si>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</si>
  <si>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</si>
  <si>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</si>
  <si>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</si>
  <si>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</si>
  <si>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</si>
  <si>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</si>
  <si>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</si>
  <si>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</si>
  <si>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</si>
  <si>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</si>
  <si>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</si>
  <si>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</si>
  <si>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</si>
  <si>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</si>
  <si>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</si>
  <si>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</si>
  <si>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</si>
  <si>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</si>
  <si>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</si>
  <si>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</si>
  <si>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</si>
  <si>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</si>
  <si>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</si>
  <si>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</si>
  <si>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</si>
  <si>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</si>
  <si>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</si>
  <si>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</si>
  <si>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</si>
  <si>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</si>
  <si>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</si>
  <si>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</si>
  <si>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</si>
  <si>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</si>
  <si>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</si>
  <si>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</si>
  <si>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</si>
  <si>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</si>
  <si>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</si>
  <si>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</si>
  <si>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</si>
  <si>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</si>
  <si>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</si>
  <si>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</si>
  <si>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</si>
  <si>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</si>
  <si>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</si>
  <si>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</si>
  <si>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</si>
  <si>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</si>
  <si>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</si>
  <si>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</si>
  <si>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</si>
  <si>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</si>
  <si>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</si>
  <si>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</si>
  <si>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</si>
  <si>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</si>
  <si>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</si>
  <si>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</si>
  <si>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</si>
  <si>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</si>
  <si>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</si>
  <si>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</si>
  <si>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</si>
  <si>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</si>
  <si>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</si>
  <si>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</si>
  <si>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</si>
  <si>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</si>
  <si>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</si>
  <si>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</si>
  <si>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</si>
  <si>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</si>
  <si>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</si>
  <si>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</si>
  <si>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</si>
  <si>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</si>
  <si>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</si>
  <si>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</si>
  <si>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</si>
  <si>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</si>
  <si>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</si>
  <si>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</si>
  <si>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</si>
  <si>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</si>
  <si>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</si>
  <si>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</si>
  <si>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</si>
  <si>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</si>
  <si>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</si>
  <si>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</si>
  <si>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</si>
  <si>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</si>
  <si>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</si>
  <si>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</si>
  <si>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</si>
  <si>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</si>
  <si>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</si>
  <si>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</si>
  <si>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</si>
  <si>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</si>
  <si>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</si>
  <si>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</si>
  <si>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</si>
  <si>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</si>
  <si>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</si>
  <si>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</si>
  <si>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</si>
  <si>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</si>
  <si>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</si>
  <si>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</si>
  <si>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</si>
  <si>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</si>
  <si>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</si>
  <si>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</si>
  <si>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</si>
  <si>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</si>
  <si>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</si>
  <si>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</si>
  <si>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</si>
  <si>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</si>
  <si>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</si>
  <si>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</si>
  <si>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</si>
  <si>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</si>
  <si>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</si>
  <si>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</si>
  <si>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</si>
  <si>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</si>
  <si>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</si>
  <si>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</si>
  <si>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</si>
  <si>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</si>
  <si>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</si>
  <si>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</si>
  <si>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</si>
  <si>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</si>
  <si>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</si>
  <si>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</si>
  <si>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</si>
  <si>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</si>
  <si>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</si>
  <si>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</si>
  <si>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</si>
  <si>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</si>
  <si>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</si>
  <si>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</si>
  <si>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</si>
  <si>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</si>
  <si>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</si>
  <si>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</si>
  <si>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</si>
  <si>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</si>
  <si>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</si>
  <si>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</si>
  <si>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</si>
  <si>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</si>
  <si>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</si>
  <si>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</si>
  <si>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</si>
  <si>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</si>
  <si>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</si>
  <si>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</si>
  <si>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</si>
  <si>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</si>
  <si>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</si>
  <si>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</si>
  <si>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</si>
  <si>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</si>
  <si>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</si>
  <si>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</si>
  <si>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</si>
  <si>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</si>
  <si>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</si>
  <si>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</si>
  <si>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</si>
  <si>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</si>
  <si>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</si>
  <si>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</si>
  <si>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</si>
  <si>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</si>
  <si>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</si>
  <si>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</si>
  <si>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</si>
  <si>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</si>
  <si>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</si>
  <si>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</si>
  <si>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</si>
  <si>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</si>
  <si>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</si>
  <si>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</si>
  <si>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</si>
  <si>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</si>
  <si>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</si>
  <si>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</si>
  <si>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</si>
  <si>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</si>
  <si>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</si>
  <si>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</si>
  <si>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</si>
  <si>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</si>
  <si>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</si>
  <si>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</si>
  <si>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</si>
  <si>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</si>
  <si>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</si>
  <si>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</si>
  <si>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</si>
  <si>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</si>
  <si>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</si>
  <si>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</si>
  <si>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</si>
  <si>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</si>
  <si>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</si>
  <si>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</si>
  <si>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</si>
  <si>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</si>
  <si>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</si>
  <si>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</si>
  <si>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</si>
  <si>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</si>
  <si>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</si>
  <si>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</si>
  <si>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</si>
  <si>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</si>
  <si>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</si>
  <si>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</si>
  <si>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</si>
  <si>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</si>
  <si>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</si>
  <si>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</si>
  <si>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</si>
  <si>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</si>
  <si>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</si>
  <si>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</si>
  <si>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</si>
  <si>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</si>
  <si>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</si>
  <si>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</si>
  <si>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</si>
  <si>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</si>
  <si>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</si>
  <si>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</si>
  <si>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</si>
  <si>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</si>
  <si>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</si>
  <si>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</si>
  <si>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</si>
  <si>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</si>
  <si>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</si>
  <si>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</si>
  <si>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</si>
  <si>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</si>
  <si>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</si>
  <si>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</si>
  <si>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</si>
  <si>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</si>
  <si>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</si>
  <si>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</si>
  <si>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</si>
  <si>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</si>
  <si>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</si>
  <si>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</si>
  <si>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</si>
  <si>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</si>
  <si>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</si>
  <si>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</si>
  <si>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</si>
  <si>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</si>
  <si>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</si>
  <si>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</si>
  <si>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</si>
  <si>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</si>
  <si>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</si>
  <si>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</si>
  <si>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</si>
  <si>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</si>
  <si>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</si>
  <si>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</si>
  <si>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</si>
  <si>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</si>
  <si>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</si>
  <si>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</si>
  <si>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</si>
  <si>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</si>
  <si>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</si>
  <si>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</si>
  <si>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</si>
  <si>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</si>
  <si>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</si>
  <si>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</si>
  <si>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</si>
  <si>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</si>
  <si>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</si>
  <si>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</si>
  <si>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</si>
  <si>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</si>
  <si>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</si>
  <si>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</si>
  <si>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</si>
  <si>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</si>
  <si>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</si>
  <si>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</si>
  <si>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</si>
  <si>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</si>
  <si>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</si>
  <si>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</si>
  <si>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</si>
  <si>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</si>
  <si>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</si>
  <si>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</si>
  <si>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</si>
  <si>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</si>
  <si>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</si>
  <si>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</si>
  <si>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</si>
  <si>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</si>
  <si>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</si>
  <si>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</si>
  <si>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</si>
  <si>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</si>
  <si>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</si>
  <si>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</si>
  <si>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</si>
  <si>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</si>
  <si>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</si>
  <si>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</si>
  <si>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</si>
  <si>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</si>
  <si>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</si>
  <si>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</si>
  <si>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</si>
  <si>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</si>
  <si>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</si>
  <si>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</si>
  <si>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</si>
  <si>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</si>
  <si>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</si>
  <si>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</si>
  <si>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</si>
  <si>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</si>
  <si>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</si>
  <si>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</si>
  <si>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</si>
  <si>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</si>
  <si>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</si>
  <si>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</si>
  <si>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</si>
  <si>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</si>
  <si>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</si>
  <si>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</si>
  <si>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</si>
  <si>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</si>
  <si>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</si>
  <si>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</si>
  <si>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</si>
  <si>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</si>
  <si>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</si>
  <si>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</si>
  <si>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</si>
  <si>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</si>
  <si>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</si>
  <si>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</si>
  <si>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</si>
  <si>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</si>
  <si>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</si>
  <si>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</si>
  <si>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</si>
  <si>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</si>
  <si>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</si>
  <si>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</si>
  <si>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</si>
  <si>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</si>
  <si>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</si>
  <si>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</si>
  <si>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</si>
  <si>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</si>
  <si>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</si>
  <si>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</si>
  <si>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</si>
  <si>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</si>
  <si>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</si>
  <si>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</si>
  <si>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</si>
  <si>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</si>
  <si>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</si>
  <si>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</si>
  <si>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</si>
  <si>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</si>
  <si>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</si>
  <si>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</si>
  <si>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</si>
  <si>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</si>
  <si>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</si>
  <si>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</si>
  <si>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</si>
  <si>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</si>
  <si>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</si>
  <si>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</si>
  <si>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</si>
  <si>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</si>
  <si>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</si>
  <si>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</si>
  <si>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</si>
  <si>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</si>
  <si>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</si>
  <si>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</si>
  <si>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</si>
  <si>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</si>
  <si>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</si>
  <si>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</si>
  <si>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</si>
  <si>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</si>
  <si>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</si>
  <si>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</si>
  <si>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</si>
  <si>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</si>
  <si>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</si>
  <si>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</si>
  <si>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</si>
  <si>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</si>
  <si>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</si>
  <si>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</si>
  <si>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</si>
  <si>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</si>
  <si>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</si>
  <si>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</si>
  <si>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</si>
  <si>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</si>
  <si>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</si>
  <si>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</si>
  <si>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</si>
  <si>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</si>
  <si>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</si>
  <si>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</si>
  <si>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</si>
  <si>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</si>
  <si>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</si>
  <si>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</si>
  <si>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</si>
  <si>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</si>
  <si>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</si>
  <si>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</si>
  <si>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</si>
  <si>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</si>
  <si>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</si>
  <si>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</si>
  <si>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</si>
  <si>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</si>
  <si>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</si>
  <si>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</si>
  <si>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</si>
  <si>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</si>
  <si>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</si>
  <si>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</si>
  <si>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</si>
  <si>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</si>
  <si>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</si>
  <si>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</si>
  <si>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</si>
  <si>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</si>
  <si>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</si>
  <si>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</si>
  <si>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</si>
  <si>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</si>
  <si>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</si>
  <si>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</si>
  <si>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</si>
  <si>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</si>
  <si>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</si>
  <si>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</si>
  <si>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</si>
  <si>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</si>
  <si>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</si>
  <si>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</si>
  <si>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</si>
  <si>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</si>
  <si>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</si>
  <si>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</si>
  <si>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</si>
  <si>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</si>
  <si>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</si>
  <si>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</si>
  <si>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</si>
  <si>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</si>
  <si>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</si>
  <si>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</si>
  <si>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</si>
  <si>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</si>
  <si>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</si>
  <si>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</si>
  <si>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</si>
  <si>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</si>
  <si>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</si>
  <si>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</si>
  <si>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</si>
  <si>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</si>
  <si>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</si>
  <si>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</si>
  <si>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</si>
  <si>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</si>
  <si>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</si>
  <si>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</si>
  <si>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</si>
  <si>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</si>
  <si>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</si>
  <si>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</si>
  <si>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</si>
  <si>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</si>
  <si>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</si>
  <si>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</si>
  <si>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</si>
  <si>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</si>
  <si>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</si>
  <si>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</si>
  <si>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</si>
  <si>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</si>
  <si>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</si>
  <si>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</si>
  <si>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</si>
  <si>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</si>
  <si>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</si>
  <si>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</si>
  <si>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</si>
  <si>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</si>
  <si>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</si>
  <si>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</si>
  <si>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</si>
  <si>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</si>
  <si>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</si>
  <si>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</si>
  <si>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</si>
  <si>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</si>
  <si>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</si>
  <si>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</si>
  <si>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</si>
  <si>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</si>
  <si>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</si>
  <si>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</si>
  <si>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</si>
  <si>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</si>
  <si>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</si>
  <si>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</si>
  <si>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</si>
  <si>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</si>
  <si>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</si>
  <si>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</si>
  <si>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</si>
  <si>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</si>
  <si>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</si>
  <si>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</si>
  <si>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</si>
  <si>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</si>
  <si>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</si>
  <si>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</si>
  <si>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</si>
  <si>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</si>
  <si>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</si>
  <si>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</si>
  <si>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</si>
  <si>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</si>
  <si>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</si>
  <si>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</si>
  <si>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</si>
  <si>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</si>
  <si>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</si>
  <si>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</si>
  <si>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</si>
  <si>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</si>
  <si>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</si>
  <si>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</si>
  <si>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</si>
  <si>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</si>
  <si>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</si>
  <si>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</si>
  <si>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</si>
  <si>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</si>
  <si>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</si>
  <si>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</si>
  <si>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</si>
  <si>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</si>
  <si>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</si>
  <si>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</si>
  <si>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</si>
  <si>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</si>
  <si>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</si>
  <si>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</si>
  <si>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</si>
  <si>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</si>
  <si>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</si>
  <si>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</si>
  <si>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</si>
  <si>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</si>
  <si>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</si>
  <si>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</si>
  <si>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</si>
  <si>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</si>
  <si>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</si>
  <si>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</si>
  <si>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</si>
  <si>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</si>
  <si>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</si>
  <si>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</si>
  <si>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</si>
  <si>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</si>
  <si>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</si>
  <si>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</si>
  <si>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</si>
  <si>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</si>
  <si>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</si>
  <si>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</si>
  <si>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</si>
  <si>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</si>
  <si>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</si>
  <si>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</si>
  <si>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</si>
  <si>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</si>
  <si>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</si>
  <si>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</si>
  <si>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</si>
  <si>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</si>
  <si>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</si>
  <si>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</si>
  <si>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</si>
  <si>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</si>
  <si>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</si>
  <si>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</si>
  <si>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</si>
  <si>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</si>
  <si>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</si>
  <si>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</si>
  <si>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</si>
  <si>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</si>
  <si>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</si>
  <si>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</si>
  <si>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</si>
  <si>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</si>
  <si>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</si>
  <si>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</si>
  <si>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</si>
  <si>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</si>
  <si>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</si>
  <si>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</si>
  <si>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</si>
  <si>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</si>
  <si>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</si>
  <si>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</si>
  <si>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</si>
  <si>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</si>
  <si>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</si>
  <si>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</si>
  <si>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</si>
  <si>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</si>
  <si>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</si>
  <si>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</si>
  <si>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</si>
  <si>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</si>
  <si>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</si>
  <si>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</si>
  <si>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</si>
  <si>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</si>
  <si>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</si>
  <si>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</si>
  <si>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</si>
  <si>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</si>
  <si>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</si>
  <si>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</si>
  <si>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</si>
  <si>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</si>
  <si>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</si>
  <si>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</si>
  <si>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</si>
  <si>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</si>
  <si>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</si>
  <si>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</si>
  <si>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</si>
  <si>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</si>
  <si>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</si>
  <si>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</si>
  <si>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</si>
  <si>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</si>
  <si>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</si>
  <si>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</si>
  <si>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</si>
  <si>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</si>
  <si>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</si>
  <si>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</si>
  <si>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</si>
  <si>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</si>
  <si>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</si>
  <si>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</si>
  <si>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</si>
  <si>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</si>
  <si>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</si>
  <si>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</si>
  <si>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</si>
  <si>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</si>
  <si>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</si>
  <si>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</si>
  <si>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</si>
  <si>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</si>
  <si>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</si>
  <si>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</si>
  <si>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</si>
  <si>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</si>
  <si>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</si>
  <si>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</si>
  <si>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</si>
  <si>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</si>
  <si>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</si>
  <si>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</si>
  <si>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</si>
  <si>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</si>
  <si>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</si>
  <si>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</si>
  <si>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</si>
  <si>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</si>
  <si>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</si>
  <si>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</si>
  <si>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</si>
  <si>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</si>
  <si>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</si>
  <si>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</si>
  <si>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</si>
  <si>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</si>
  <si>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</si>
  <si>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</si>
  <si>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</si>
  <si>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</si>
  <si>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</si>
  <si>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</si>
  <si>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</si>
  <si>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</si>
  <si>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</si>
  <si>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</si>
  <si>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</si>
  <si>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</si>
  <si>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</si>
  <si>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</si>
  <si>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</si>
  <si>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</si>
  <si>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</si>
  <si>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</si>
  <si>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</si>
  <si>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</si>
  <si>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</si>
  <si>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</si>
  <si>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</si>
  <si>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</si>
  <si>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</si>
  <si>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</si>
  <si>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</si>
  <si>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</si>
  <si>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</si>
  <si>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</si>
  <si>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</si>
  <si>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</si>
  <si>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</si>
  <si>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</si>
  <si>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</si>
  <si>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</si>
  <si>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</si>
  <si>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</si>
  <si>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</si>
  <si>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</si>
  <si>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</si>
  <si>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</si>
  <si>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</si>
  <si>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</si>
  <si>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</si>
  <si>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</si>
  <si>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</si>
  <si>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</si>
  <si>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</si>
  <si>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</si>
  <si>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</si>
  <si>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</si>
  <si>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</si>
  <si>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</si>
  <si>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</si>
  <si>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</si>
  <si>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</si>
  <si>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</si>
  <si>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</si>
  <si>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</si>
  <si>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</si>
  <si>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</si>
  <si>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</si>
  <si>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</si>
  <si>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</si>
  <si>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</si>
  <si>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</si>
  <si>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</si>
  <si>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</si>
  <si>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</si>
  <si>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</si>
  <si>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</si>
  <si>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</si>
  <si>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</si>
  <si>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</si>
  <si>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</si>
  <si>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</si>
  <si>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</si>
  <si>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</si>
  <si>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</si>
  <si>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</si>
  <si>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</si>
  <si>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</si>
  <si>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</si>
  <si>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</si>
  <si>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</si>
  <si>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</si>
  <si>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</si>
  <si>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</si>
  <si>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</si>
  <si>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</si>
  <si>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</si>
  <si>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</si>
  <si>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</si>
  <si>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</si>
  <si>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</si>
  <si>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</si>
  <si>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</si>
  <si>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</si>
  <si>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</si>
  <si>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</si>
  <si>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</si>
  <si>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</si>
  <si>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</si>
  <si>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</si>
  <si>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</si>
  <si>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</si>
  <si>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</si>
  <si>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</si>
  <si>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</si>
  <si>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</si>
  <si>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</si>
  <si>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</si>
  <si>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</si>
  <si>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</si>
  <si>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</si>
  <si>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</si>
  <si>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</si>
  <si>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</si>
  <si>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</si>
  <si>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</si>
  <si>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</si>
  <si>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</si>
  <si>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</si>
  <si>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</si>
  <si>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</si>
  <si>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</si>
  <si>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</si>
  <si>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</si>
  <si>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</si>
  <si>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</si>
  <si>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</si>
  <si>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</si>
  <si>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</si>
  <si>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</si>
  <si>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</si>
  <si>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</si>
  <si>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</si>
  <si>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</si>
  <si>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</si>
  <si>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</si>
  <si>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</si>
  <si>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</si>
  <si>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</si>
  <si>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</si>
  <si>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</si>
  <si>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</si>
  <si>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</si>
  <si>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</si>
  <si>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</si>
  <si>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</si>
  <si>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</si>
  <si>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</si>
  <si>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</si>
  <si>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</si>
  <si>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</si>
  <si>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</si>
  <si>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</si>
  <si>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</si>
  <si>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</si>
  <si>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</si>
  <si>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</si>
  <si>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</si>
  <si>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</si>
  <si>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</si>
  <si>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</si>
  <si>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</si>
  <si>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</si>
  <si>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</si>
  <si>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</si>
  <si>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</si>
  <si>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</si>
  <si>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</si>
  <si>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</si>
  <si>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</si>
  <si>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</si>
  <si>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</si>
  <si>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</si>
  <si>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</si>
  <si>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</si>
  <si>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</si>
  <si>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</si>
  <si>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</si>
  <si>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</si>
  <si>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</si>
  <si>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</si>
  <si>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</si>
  <si>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</si>
  <si>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</si>
  <si>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</si>
  <si>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</si>
  <si>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</si>
  <si>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</si>
  <si>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</si>
  <si>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</si>
  <si>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</si>
  <si>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</si>
  <si>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</si>
  <si>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</si>
  <si>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</si>
  <si>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</si>
  <si>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</si>
  <si>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</si>
  <si>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</si>
  <si>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</si>
  <si>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</si>
  <si>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</si>
  <si>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</si>
  <si>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</si>
  <si>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</si>
  <si>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</si>
  <si>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</si>
  <si>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</si>
  <si>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</si>
  <si>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</si>
  <si>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</si>
  <si>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</si>
  <si>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</si>
  <si>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</si>
  <si>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</si>
  <si>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</si>
  <si>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</si>
  <si>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</si>
  <si>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</si>
  <si>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</si>
  <si>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</si>
  <si>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</si>
  <si>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</si>
  <si>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</si>
  <si>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</si>
  <si>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</si>
  <si>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</si>
  <si>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</si>
  <si>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</si>
  <si>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</si>
  <si>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</si>
  <si>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</si>
  <si>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</si>
  <si>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</si>
  <si>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</si>
  <si>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</si>
  <si>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</si>
  <si>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</si>
  <si>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</si>
  <si>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</si>
  <si>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</si>
  <si>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</si>
  <si>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</si>
  <si>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</si>
  <si>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</si>
  <si>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</si>
  <si>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</si>
  <si>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</si>
  <si>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</si>
  <si>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</si>
  <si>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</si>
  <si>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</si>
  <si>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</si>
  <si>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</si>
  <si>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</si>
  <si>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</si>
  <si>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</si>
  <si>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</si>
  <si>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</si>
  <si>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</si>
  <si>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</si>
  <si>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</si>
  <si>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</si>
  <si>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</si>
  <si>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</si>
  <si>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</si>
  <si>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</si>
  <si>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</si>
  <si>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</si>
  <si>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</si>
  <si>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</si>
  <si>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</si>
  <si>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</si>
  <si>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</si>
  <si>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</si>
  <si>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</si>
  <si>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</si>
  <si>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</si>
  <si>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</si>
  <si>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</si>
  <si>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</si>
  <si>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</si>
  <si>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</si>
  <si>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</si>
  <si>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</si>
  <si>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</si>
  <si>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</si>
  <si>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</si>
  <si>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</si>
  <si>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</si>
  <si>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</si>
  <si>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</si>
  <si>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</si>
  <si>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</si>
  <si>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</si>
  <si>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</si>
  <si>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</si>
  <si>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</si>
  <si>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</si>
  <si>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</si>
  <si>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</si>
  <si>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</si>
  <si>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</si>
  <si>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</si>
  <si>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</si>
  <si>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</si>
  <si>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</si>
  <si>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</si>
  <si>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</si>
  <si>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</si>
  <si>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</si>
  <si>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</si>
  <si>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</si>
  <si>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</si>
  <si>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</si>
  <si>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</si>
  <si>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</si>
  <si>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</si>
  <si>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</si>
  <si>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</si>
  <si>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</si>
  <si>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</si>
  <si>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</si>
  <si>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</si>
  <si>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</si>
  <si>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</si>
  <si>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</si>
  <si>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</si>
  <si>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</si>
  <si>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</si>
  <si>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</si>
  <si>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</si>
  <si>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</si>
  <si>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</si>
  <si>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</si>
  <si>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</si>
  <si>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</si>
  <si>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</si>
  <si>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</si>
  <si>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</si>
  <si>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</si>
  <si>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</si>
  <si>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</si>
  <si>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</si>
  <si>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</si>
  <si>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</si>
  <si>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</si>
  <si>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</si>
  <si>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</si>
  <si>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</si>
  <si>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</si>
  <si>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</si>
  <si>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</si>
  <si>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</si>
  <si>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</si>
  <si>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</si>
  <si>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</si>
  <si>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</si>
  <si>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</si>
  <si>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</si>
  <si>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</si>
  <si>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</si>
  <si>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</si>
  <si>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</si>
  <si>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</si>
  <si>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</si>
  <si>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</si>
  <si>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</si>
  <si>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</si>
  <si>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</si>
  <si>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</si>
  <si>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</si>
  <si>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</si>
  <si>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</si>
  <si>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</si>
  <si>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</si>
  <si>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</si>
  <si>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</si>
  <si>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</si>
  <si>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</si>
  <si>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</si>
  <si>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</si>
  <si>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</si>
  <si>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</si>
  <si>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</si>
  <si>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</si>
  <si>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</si>
  <si>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</si>
  <si>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</si>
  <si>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</si>
  <si>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</si>
  <si>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</si>
  <si>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</si>
  <si>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</si>
  <si>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</si>
  <si>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</si>
  <si>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</si>
  <si>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</si>
  <si>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</si>
  <si>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</si>
  <si>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</si>
  <si>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</si>
  <si>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</si>
  <si>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</si>
  <si>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</si>
  <si>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</si>
  <si>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</si>
  <si>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</si>
  <si>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</si>
  <si>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</si>
  <si>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</si>
  <si>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</si>
  <si>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</si>
  <si>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</si>
  <si>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</si>
  <si>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</si>
  <si>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</si>
  <si>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</si>
  <si>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</si>
  <si>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</si>
  <si>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</si>
  <si>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</si>
  <si>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</si>
  <si>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</si>
  <si>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</si>
  <si>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</si>
  <si>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</si>
  <si>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</si>
  <si>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</si>
  <si>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</si>
  <si>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</si>
  <si>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</si>
  <si>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</si>
  <si>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</si>
  <si>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</si>
  <si>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</si>
  <si>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</si>
  <si>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</si>
  <si>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</si>
  <si>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</si>
  <si>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</si>
  <si>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</si>
  <si>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</si>
  <si>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</si>
  <si>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</si>
  <si>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</si>
  <si>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</si>
  <si>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</si>
  <si>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</si>
  <si>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</si>
  <si>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</si>
  <si>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</si>
  <si>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</si>
  <si>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</si>
  <si>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</si>
  <si>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</si>
  <si>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</si>
  <si>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</si>
  <si>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</si>
  <si>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</si>
  <si>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</si>
  <si>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</si>
  <si>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</si>
  <si>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</si>
  <si>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</si>
  <si>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</si>
  <si>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</si>
  <si>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</si>
  <si>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</si>
  <si>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</si>
  <si>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</si>
  <si>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</si>
  <si>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</si>
  <si>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</si>
  <si>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</si>
  <si>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</si>
  <si>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</si>
  <si>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</si>
  <si>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</si>
  <si>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</si>
  <si>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</si>
  <si>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</si>
  <si>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</si>
  <si>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</si>
  <si>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</si>
  <si>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</si>
  <si>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</si>
  <si>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</si>
  <si>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</si>
  <si>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</si>
  <si>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</si>
  <si>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</si>
  <si>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</si>
  <si>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</si>
  <si>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</si>
  <si>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</si>
  <si>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</si>
  <si>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</si>
  <si>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</si>
  <si>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</si>
  <si>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</si>
  <si>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</si>
  <si>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</si>
  <si>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</si>
  <si>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</si>
  <si>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</si>
  <si>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</si>
  <si>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</si>
  <si>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</si>
  <si>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</si>
  <si>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</si>
  <si>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</si>
  <si>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</si>
  <si>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</si>
  <si>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</si>
  <si>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</si>
  <si>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</si>
  <si>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</si>
  <si>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</si>
  <si>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</si>
  <si>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</si>
  <si>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</si>
  <si>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</si>
  <si>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</si>
  <si>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</si>
  <si>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</si>
  <si>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</si>
  <si>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</si>
  <si>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</si>
  <si>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</si>
  <si>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</si>
  <si>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</si>
  <si>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</si>
  <si>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</si>
  <si>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</si>
  <si>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</si>
  <si>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</si>
  <si>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</si>
  <si>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</si>
  <si>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</si>
  <si>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</si>
  <si>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</si>
  <si>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</si>
  <si>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</si>
  <si>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</si>
  <si>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</si>
  <si>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</si>
  <si>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</si>
  <si>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</si>
  <si>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</si>
  <si>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</si>
  <si>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</si>
  <si>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</si>
  <si>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</si>
  <si>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</si>
  <si>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</si>
  <si>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</si>
  <si>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</si>
  <si>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</si>
  <si>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</si>
  <si>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</si>
  <si>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</si>
  <si>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</si>
  <si>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</si>
  <si>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</si>
  <si>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</si>
  <si>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</si>
  <si>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</si>
  <si>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</si>
  <si>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</si>
  <si>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</si>
  <si>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</si>
  <si>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</si>
  <si>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</si>
  <si>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</si>
  <si>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</si>
  <si>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</si>
  <si>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</si>
  <si>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</si>
  <si>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</si>
  <si>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</si>
  <si>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</si>
  <si>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</si>
  <si>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</si>
  <si>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</si>
  <si>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</si>
  <si>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</si>
  <si>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</si>
  <si>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</si>
  <si>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</si>
  <si>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</si>
  <si>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</si>
  <si>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</si>
  <si>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</si>
  <si>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</si>
  <si>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</si>
  <si>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</si>
  <si>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</si>
  <si>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</si>
  <si>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</si>
  <si>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</si>
  <si>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</si>
  <si>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</si>
  <si>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</si>
  <si>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</si>
  <si>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</si>
  <si>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</si>
  <si>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</si>
  <si>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</si>
  <si>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</si>
  <si>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</si>
  <si>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</si>
  <si>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</si>
  <si>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</si>
  <si>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</si>
  <si>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</si>
  <si>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</si>
  <si>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</si>
  <si>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</si>
  <si>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</si>
  <si>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</si>
  <si>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</si>
  <si>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</si>
  <si>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</si>
  <si>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</si>
  <si>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</si>
  <si>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</si>
  <si>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</si>
  <si>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</si>
  <si>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</si>
  <si>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</si>
  <si>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</si>
  <si>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</si>
  <si>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</si>
  <si>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</si>
  <si>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</si>
  <si>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</si>
  <si>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</si>
  <si>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</si>
  <si>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</si>
  <si>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</si>
  <si>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</si>
  <si>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</si>
  <si>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</si>
  <si>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</si>
  <si>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</si>
  <si>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</si>
  <si>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</si>
  <si>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</si>
  <si>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</si>
  <si>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</si>
  <si>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</si>
  <si>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</si>
  <si>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</si>
  <si>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</si>
  <si>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</si>
  <si>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</si>
  <si>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</si>
  <si>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</si>
  <si>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</si>
  <si>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</si>
  <si>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</si>
  <si>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</si>
  <si>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</si>
  <si>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</si>
  <si>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</si>
  <si>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</si>
  <si>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</si>
  <si>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</si>
  <si>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</si>
  <si>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</si>
  <si>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</si>
  <si>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</si>
  <si>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</si>
  <si>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</si>
  <si>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</si>
  <si>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</si>
  <si>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</si>
  <si>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</si>
  <si>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</si>
  <si>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</si>
  <si>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</si>
  <si>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</si>
  <si>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</si>
  <si>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</si>
  <si>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</si>
  <si>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</si>
  <si>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</si>
  <si>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</si>
  <si>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</si>
  <si>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</si>
  <si>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</si>
  <si>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</si>
  <si>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</si>
  <si>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</si>
  <si>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</si>
  <si>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</si>
  <si>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</si>
  <si>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</si>
  <si>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</si>
  <si>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</si>
  <si>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</si>
  <si>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</si>
  <si>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</si>
  <si>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</si>
  <si>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</si>
  <si>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</si>
  <si>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</si>
  <si>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</si>
  <si>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</si>
  <si>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</si>
  <si>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</si>
  <si>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</si>
  <si>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</si>
  <si>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</si>
  <si>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</si>
  <si>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</si>
  <si>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</si>
  <si>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</si>
  <si>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</si>
  <si>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</si>
  <si>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</si>
  <si>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</si>
  <si>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</si>
  <si>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</si>
  <si>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</si>
  <si>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</si>
  <si>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</si>
  <si>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</si>
  <si>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</si>
  <si>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</si>
  <si>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</si>
  <si>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</si>
  <si>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</si>
  <si>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</si>
  <si>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</si>
  <si>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</si>
  <si>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</si>
  <si>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</si>
  <si>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</si>
  <si>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</si>
  <si>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</si>
  <si>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</si>
  <si>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</si>
  <si>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</si>
  <si>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</si>
  <si>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</si>
  <si>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</si>
  <si>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</si>
  <si>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</si>
  <si>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</si>
  <si>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</si>
  <si>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</si>
  <si>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</si>
  <si>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</si>
  <si>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</si>
  <si>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</si>
  <si>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</si>
  <si>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</si>
  <si>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</si>
  <si>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</si>
  <si>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</si>
  <si>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</si>
  <si>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</si>
  <si>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</si>
  <si>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</si>
  <si>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</si>
  <si>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</si>
  <si>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</si>
  <si>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</si>
  <si>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</si>
  <si>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</si>
  <si>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</si>
  <si>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</si>
  <si>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</si>
  <si>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</si>
  <si>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</si>
  <si>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</si>
  <si>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</si>
  <si>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</si>
  <si>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</si>
  <si>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</si>
  <si>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</si>
  <si>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</si>
  <si>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</si>
  <si>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</si>
  <si>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</si>
  <si>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</si>
  <si>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</si>
  <si>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</si>
  <si>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</si>
  <si>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</si>
  <si>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</si>
  <si>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</si>
  <si>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</si>
  <si>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</si>
  <si>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</si>
  <si>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</si>
  <si>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</si>
  <si>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</si>
  <si>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</si>
  <si>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</si>
  <si>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</si>
  <si>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</si>
  <si>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</si>
  <si>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</si>
  <si>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</si>
  <si>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</si>
  <si>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</si>
  <si>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</si>
  <si>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</si>
  <si>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</si>
  <si>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</si>
  <si>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</si>
  <si>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</si>
  <si>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</si>
  <si>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</si>
  <si>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</si>
  <si>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</si>
  <si>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</si>
  <si>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</si>
  <si>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</si>
  <si>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</si>
  <si>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</si>
  <si>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</si>
  <si>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</si>
  <si>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</si>
  <si>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</si>
  <si>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</si>
  <si>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</si>
  <si>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</si>
  <si>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</si>
  <si>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</si>
  <si>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</si>
  <si>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</si>
  <si>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</si>
  <si>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</si>
  <si>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</si>
  <si>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</si>
  <si>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</si>
  <si>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</si>
  <si>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</si>
  <si>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</si>
  <si>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</si>
  <si>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</si>
  <si>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</si>
  <si>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</si>
  <si>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</si>
  <si>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</si>
  <si>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</si>
  <si>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</si>
  <si>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</si>
  <si>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</si>
  <si>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</si>
  <si>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</si>
  <si>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</si>
  <si>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</si>
  <si>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</si>
  <si>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</si>
  <si>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</si>
  <si>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</si>
  <si>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</si>
  <si>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</si>
  <si>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</si>
  <si>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</si>
  <si>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</si>
  <si>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</si>
  <si>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</si>
  <si>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</si>
  <si>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</si>
  <si>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</si>
  <si>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</si>
  <si>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</si>
  <si>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</si>
  <si>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</si>
  <si>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</si>
  <si>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</si>
  <si>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</si>
  <si>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</si>
  <si>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</si>
  <si>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</si>
  <si>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</si>
  <si>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</si>
  <si>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</si>
  <si>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</si>
  <si>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</si>
  <si>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</si>
  <si>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</si>
  <si>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</si>
  <si>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</si>
  <si>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</si>
  <si>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</si>
  <si>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</si>
  <si>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</si>
  <si>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</si>
  <si>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</si>
  <si>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</si>
  <si>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</si>
  <si>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</si>
  <si>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</si>
  <si>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</si>
  <si>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</si>
  <si>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</si>
  <si>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</si>
  <si>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</si>
  <si>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</si>
  <si>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</si>
  <si>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</si>
  <si>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</si>
  <si>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</si>
  <si>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</si>
  <si>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</si>
  <si>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</si>
  <si>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</si>
  <si>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</si>
  <si>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</si>
  <si>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</si>
  <si>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</si>
  <si>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</si>
  <si>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</si>
  <si>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</si>
  <si>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</si>
  <si>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</si>
  <si>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</si>
  <si>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</si>
  <si>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</si>
  <si>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</si>
  <si>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</si>
  <si>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</si>
  <si>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</si>
  <si>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</si>
  <si>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</si>
  <si>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</si>
  <si>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</si>
  <si>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</si>
  <si>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</si>
  <si>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</si>
  <si>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</si>
  <si>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</si>
  <si>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</si>
  <si>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</si>
  <si>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</si>
  <si>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</si>
  <si>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</si>
  <si>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</si>
  <si>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</si>
  <si>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</si>
  <si>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</si>
  <si>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</si>
  <si>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</si>
  <si>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</si>
  <si>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</si>
  <si>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</si>
  <si>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</si>
  <si>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</si>
  <si>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</si>
  <si>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</si>
  <si>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</si>
  <si>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</si>
  <si>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</si>
  <si>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</si>
  <si>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</si>
  <si>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</si>
  <si>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</si>
  <si>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</si>
  <si>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</si>
  <si>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</si>
  <si>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</si>
  <si>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</si>
  <si>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</si>
  <si>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</si>
  <si>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</si>
  <si>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</si>
  <si>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</si>
  <si>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</si>
  <si>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</si>
  <si>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</si>
  <si>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</si>
  <si>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</si>
  <si>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</si>
  <si>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</si>
  <si>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</si>
  <si>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</si>
  <si>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</si>
  <si>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</si>
  <si>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</si>
  <si>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</si>
  <si>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</si>
  <si>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</si>
  <si>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</si>
  <si>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</si>
  <si>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</si>
  <si>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</si>
  <si>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</si>
  <si>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</si>
  <si>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</si>
  <si>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</si>
  <si>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</si>
  <si>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</si>
  <si>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</si>
  <si>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</si>
  <si>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</si>
  <si>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</si>
  <si>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</si>
  <si>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</si>
  <si>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</si>
  <si>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</si>
  <si>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</si>
  <si>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</si>
  <si>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</si>
  <si>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</si>
  <si>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</si>
  <si>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</si>
  <si>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</si>
  <si>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</si>
  <si>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</si>
  <si>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</si>
  <si>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</si>
  <si>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</si>
  <si>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</si>
  <si>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</si>
  <si>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</si>
  <si>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</si>
  <si>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</si>
  <si>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</si>
  <si>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</si>
  <si>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</si>
  <si>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</si>
  <si>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</si>
  <si>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</si>
  <si>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</si>
  <si>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</si>
  <si>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</si>
  <si>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</si>
  <si>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</si>
  <si>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</si>
  <si>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</si>
  <si>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</si>
  <si>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</si>
  <si>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</si>
  <si>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</si>
  <si>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</si>
  <si>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</si>
  <si>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</si>
  <si>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</si>
  <si>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</si>
  <si>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</si>
  <si>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</si>
  <si>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</si>
  <si>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</si>
  <si>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</si>
  <si>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</si>
  <si>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</si>
  <si>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</si>
  <si>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</si>
  <si>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</si>
  <si>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</si>
  <si>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</si>
  <si>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</si>
  <si>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</si>
  <si>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</si>
  <si>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</si>
  <si>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</si>
  <si>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</si>
  <si>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</si>
  <si>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</si>
  <si>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</si>
  <si>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</si>
  <si>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</si>
  <si>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</si>
  <si>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</si>
  <si>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</si>
  <si>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</si>
  <si>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</si>
  <si>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</si>
  <si>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</si>
  <si>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</si>
  <si>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</si>
  <si>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</si>
  <si>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</si>
  <si>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</si>
  <si>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</si>
  <si>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</si>
  <si>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</si>
  <si>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</si>
  <si>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</si>
  <si>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</si>
  <si>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</si>
  <si>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</si>
  <si>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</si>
  <si>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</si>
  <si>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</si>
  <si>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</si>
  <si>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</si>
  <si>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</si>
  <si>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</si>
  <si>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</si>
  <si>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</si>
  <si>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</si>
  <si>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</si>
  <si>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</si>
  <si>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</si>
  <si>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</si>
  <si>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</si>
  <si>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</si>
  <si>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</si>
  <si>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</si>
  <si>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</si>
  <si>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</si>
  <si>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</si>
  <si>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</si>
  <si>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</si>
  <si>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</si>
  <si>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</si>
  <si>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</si>
  <si>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</si>
  <si>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</si>
  <si>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</si>
  <si>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</si>
  <si>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</si>
  <si>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</si>
  <si>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</si>
  <si>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</si>
  <si>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</si>
  <si>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</si>
  <si>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</si>
  <si>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</si>
  <si>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</si>
  <si>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</si>
  <si>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</si>
  <si>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</si>
  <si>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</si>
  <si>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</si>
  <si>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</si>
  <si>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</si>
  <si>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</si>
  <si>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</si>
  <si>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</si>
  <si>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</si>
  <si>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</si>
  <si>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</si>
  <si>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</si>
  <si>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</si>
  <si>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</si>
  <si>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</si>
  <si>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</si>
  <si>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</si>
  <si>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</si>
  <si>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</si>
  <si>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</si>
  <si>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</si>
  <si>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</si>
  <si>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</si>
  <si>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</si>
  <si>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</si>
  <si>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</si>
  <si>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</si>
  <si>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</si>
  <si>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</si>
  <si>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</si>
  <si>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</si>
  <si>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</si>
  <si>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</si>
  <si>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</si>
  <si>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</si>
  <si>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</si>
  <si>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</si>
  <si>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</si>
  <si>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</si>
  <si>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</si>
  <si>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</si>
  <si>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</si>
  <si>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</si>
  <si>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</si>
  <si>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</si>
  <si>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</si>
  <si>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</si>
  <si>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</si>
  <si>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</si>
  <si>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</si>
  <si>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</si>
  <si>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</si>
  <si>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</si>
  <si>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</si>
  <si>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</si>
  <si>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</si>
  <si>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</si>
  <si>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</si>
  <si>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</si>
  <si>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</si>
  <si>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</si>
  <si>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</si>
  <si>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</si>
  <si>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</si>
  <si>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</si>
  <si>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</si>
  <si>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</si>
  <si>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</si>
  <si>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</si>
  <si>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</si>
  <si>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</si>
  <si>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</si>
  <si>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</si>
  <si>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</si>
  <si>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</si>
  <si>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</si>
  <si>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</si>
  <si>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</si>
  <si>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</si>
  <si>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</si>
  <si>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</si>
  <si>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</si>
  <si>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</si>
  <si>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</si>
  <si>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</si>
  <si>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</si>
  <si>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</si>
  <si>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</si>
  <si>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</si>
  <si>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</si>
  <si>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</si>
  <si>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</si>
  <si>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</si>
  <si>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</si>
  <si>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</si>
  <si>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</si>
  <si>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</si>
  <si>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</si>
  <si>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</si>
  <si>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</si>
  <si>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</si>
  <si>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</si>
  <si>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</si>
  <si>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</si>
  <si>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</si>
  <si>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</si>
  <si>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</si>
  <si>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</si>
  <si>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</si>
  <si>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</si>
  <si>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</si>
  <si>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</si>
  <si>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</si>
  <si>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</si>
  <si>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</si>
  <si>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</si>
  <si>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</si>
  <si>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</si>
  <si>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</si>
  <si>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</si>
  <si>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</si>
  <si>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</si>
  <si>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</si>
  <si>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</si>
  <si>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</si>
  <si>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</si>
  <si>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</si>
  <si>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</si>
  <si>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</si>
  <si>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</si>
  <si>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</si>
  <si>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</si>
  <si>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</si>
  <si>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</si>
  <si>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</si>
  <si>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</si>
  <si>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</si>
  <si>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</si>
  <si>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</si>
  <si>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</si>
  <si>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</si>
  <si>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</si>
  <si>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</si>
  <si>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</si>
  <si>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</si>
  <si>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</si>
  <si>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</si>
  <si>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</si>
  <si>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</si>
  <si>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</si>
  <si>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</si>
  <si>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</si>
  <si>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</si>
  <si>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</si>
  <si>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</si>
  <si>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</si>
  <si>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</si>
  <si>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</si>
  <si>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</si>
  <si>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</si>
  <si>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</si>
  <si>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</si>
  <si>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</si>
  <si>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</si>
  <si>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</si>
  <si>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</si>
  <si>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</si>
  <si>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</si>
  <si>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</si>
  <si>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</si>
  <si>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</si>
  <si>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</si>
  <si>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</si>
  <si>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</si>
  <si>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</si>
  <si>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</si>
  <si>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</si>
  <si>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</si>
  <si>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</si>
  <si>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</si>
  <si>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</si>
  <si>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</si>
  <si>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</si>
  <si>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</si>
  <si>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</si>
  <si>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</si>
  <si>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</si>
  <si>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</si>
  <si>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</si>
  <si>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</si>
  <si>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</si>
  <si>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</si>
  <si>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</si>
  <si>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</si>
  <si>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</si>
  <si>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</si>
  <si>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</si>
  <si>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</si>
  <si>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</si>
  <si>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</si>
  <si>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</si>
  <si>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</si>
  <si>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</si>
  <si>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</si>
  <si>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</si>
  <si>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</si>
  <si>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</si>
  <si>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</si>
  <si>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</si>
  <si>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</si>
  <si>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</si>
  <si>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</si>
  <si>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</si>
  <si>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</si>
  <si>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</si>
  <si>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</si>
  <si>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</si>
  <si>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</si>
  <si>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</si>
  <si>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</si>
  <si>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</si>
  <si>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</si>
  <si>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</si>
  <si>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</si>
  <si>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</si>
  <si>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</si>
  <si>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</si>
  <si>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</si>
  <si>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</si>
  <si>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</si>
  <si>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</si>
  <si>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</si>
  <si>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</si>
  <si>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</si>
  <si>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</si>
  <si>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</si>
  <si>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</si>
  <si>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</si>
  <si>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</si>
  <si>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</si>
  <si>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</si>
  <si>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</si>
  <si>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</si>
  <si>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</si>
  <si>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</si>
  <si>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</si>
  <si>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</si>
  <si>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</si>
  <si>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</si>
  <si>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</si>
  <si>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</si>
  <si>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</si>
  <si>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</si>
  <si>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</si>
  <si>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</si>
  <si>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</si>
  <si>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</si>
  <si>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</si>
  <si>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</si>
  <si>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</si>
  <si>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</si>
  <si>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</si>
  <si>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</si>
  <si>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</si>
  <si>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</si>
  <si>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</si>
  <si>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</si>
  <si>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</si>
  <si>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</si>
  <si>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</si>
  <si>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</si>
  <si>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</si>
  <si>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</si>
  <si>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</si>
  <si>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</si>
  <si>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</si>
  <si>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</si>
  <si>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</si>
  <si>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</si>
  <si>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</si>
  <si>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</si>
  <si>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</si>
  <si>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</si>
  <si>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</si>
  <si>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</si>
  <si>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</si>
  <si>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</si>
  <si>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</si>
  <si>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</si>
  <si>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</si>
  <si>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</si>
  <si>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</si>
  <si>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</si>
  <si>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</si>
  <si>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</si>
  <si>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</si>
  <si>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</si>
  <si>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</si>
  <si>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</si>
  <si>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</si>
  <si>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</si>
  <si>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</si>
  <si>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</si>
  <si>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</si>
  <si>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</si>
  <si>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</si>
  <si>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</si>
  <si>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</si>
  <si>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</si>
  <si>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</si>
  <si>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</si>
  <si>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</si>
  <si>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</si>
  <si>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</si>
  <si>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</si>
  <si>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清水ゆかり</t>
    <rPh sb="0" eb="2">
      <t>シミズ</t>
    </rPh>
    <phoneticPr fontId="1"/>
  </si>
  <si>
    <t>事務</t>
    <rPh sb="0" eb="2">
      <t>ジム</t>
    </rPh>
    <phoneticPr fontId="1"/>
  </si>
  <si>
    <t>２　法人</t>
  </si>
  <si>
    <t>５　営利法人</t>
  </si>
  <si>
    <t>株式会社善</t>
    <rPh sb="0" eb="5">
      <t>カブシキガイシャヨシ</t>
    </rPh>
    <phoneticPr fontId="1"/>
  </si>
  <si>
    <t>かぶしきかいしゃ　よし</t>
    <phoneticPr fontId="1"/>
  </si>
  <si>
    <t>北海道旭川市4条通１７丁目４０９９番地　１７丁目オール商店街6号館</t>
    <rPh sb="0" eb="3">
      <t>ホッカイドウ</t>
    </rPh>
    <rPh sb="3" eb="6">
      <t>アサヒカワシ</t>
    </rPh>
    <rPh sb="7" eb="8">
      <t>ジョウ</t>
    </rPh>
    <rPh sb="8" eb="9">
      <t>トオリ</t>
    </rPh>
    <rPh sb="11" eb="13">
      <t>チョウメ</t>
    </rPh>
    <rPh sb="17" eb="19">
      <t>バンチ</t>
    </rPh>
    <rPh sb="22" eb="24">
      <t>チョウメ</t>
    </rPh>
    <rPh sb="27" eb="30">
      <t>ショウテンガイ</t>
    </rPh>
    <rPh sb="31" eb="33">
      <t>ゴウカン</t>
    </rPh>
    <phoneticPr fontId="1"/>
  </si>
  <si>
    <t>01666</t>
    <phoneticPr fontId="1"/>
  </si>
  <si>
    <t>74</t>
    <phoneticPr fontId="1"/>
  </si>
  <si>
    <t>8562</t>
    <phoneticPr fontId="1"/>
  </si>
  <si>
    <t>0166</t>
    <phoneticPr fontId="1"/>
  </si>
  <si>
    <t>8572</t>
    <phoneticPr fontId="1"/>
  </si>
  <si>
    <t>abochanyosi</t>
    <phoneticPr fontId="1"/>
  </si>
  <si>
    <t>arrow.ocn.ne.jp</t>
    <phoneticPr fontId="1"/>
  </si>
  <si>
    <t>脇坂康子</t>
    <rPh sb="0" eb="4">
      <t>ワキサカヤスコ</t>
    </rPh>
    <phoneticPr fontId="1"/>
  </si>
  <si>
    <t>代表取締役</t>
    <rPh sb="0" eb="5">
      <t>ダイヒョウトリシマリヤク</t>
    </rPh>
    <phoneticPr fontId="1"/>
  </si>
  <si>
    <t>http://</t>
  </si>
  <si>
    <t>yosih-asahikawa.com/</t>
    <phoneticPr fontId="1"/>
  </si>
  <si>
    <t>じゅうたくがたゆうりょうろうじんほーむよし</t>
    <phoneticPr fontId="1"/>
  </si>
  <si>
    <t>旭川市永山３条４丁目３番３号</t>
    <rPh sb="0" eb="3">
      <t>アサヒカワシ</t>
    </rPh>
    <rPh sb="3" eb="5">
      <t>ナガヤマ</t>
    </rPh>
    <rPh sb="6" eb="7">
      <t>ジョウ</t>
    </rPh>
    <rPh sb="8" eb="10">
      <t>チョウメ</t>
    </rPh>
    <rPh sb="11" eb="12">
      <t>バン</t>
    </rPh>
    <rPh sb="13" eb="14">
      <t>ゴウ</t>
    </rPh>
    <phoneticPr fontId="1"/>
  </si>
  <si>
    <t>住宅型有料老人ホーム善</t>
    <rPh sb="0" eb="3">
      <t>ジュウタクガタ</t>
    </rPh>
    <rPh sb="3" eb="7">
      <t>ユウリョウロウジン</t>
    </rPh>
    <rPh sb="10" eb="11">
      <t>ヨシ</t>
    </rPh>
    <phoneticPr fontId="1"/>
  </si>
  <si>
    <t>旭川</t>
    <rPh sb="0" eb="2">
      <t>アサヒカワ</t>
    </rPh>
    <phoneticPr fontId="1"/>
  </si>
  <si>
    <t>旭川駅からバス利用　３０分程度
永山２条４丁目バス停　降車徒歩１分
　自動車の場合２０分程度</t>
    <rPh sb="0" eb="2">
      <t>アサヒカワ</t>
    </rPh>
    <rPh sb="2" eb="3">
      <t>エキ</t>
    </rPh>
    <rPh sb="7" eb="9">
      <t>リヨウ</t>
    </rPh>
    <rPh sb="12" eb="13">
      <t>フン</t>
    </rPh>
    <rPh sb="13" eb="15">
      <t>テイド</t>
    </rPh>
    <rPh sb="16" eb="18">
      <t>ナガヤマ３</t>
    </rPh>
    <rPh sb="19" eb="20">
      <t>ジョウ</t>
    </rPh>
    <rPh sb="21" eb="23">
      <t>チョウメ</t>
    </rPh>
    <rPh sb="25" eb="26">
      <t>テイ</t>
    </rPh>
    <rPh sb="27" eb="29">
      <t>コウシャ</t>
    </rPh>
    <rPh sb="29" eb="31">
      <t>トホ</t>
    </rPh>
    <rPh sb="32" eb="33">
      <t>フン</t>
    </rPh>
    <rPh sb="35" eb="38">
      <t>ジドウシャ</t>
    </rPh>
    <rPh sb="39" eb="41">
      <t>バアイ</t>
    </rPh>
    <rPh sb="43" eb="44">
      <t>フン</t>
    </rPh>
    <rPh sb="44" eb="46">
      <t>テイド</t>
    </rPh>
    <phoneticPr fontId="1"/>
  </si>
  <si>
    <t>３　住宅型</t>
  </si>
  <si>
    <t>0172905051</t>
    <phoneticPr fontId="1"/>
  </si>
  <si>
    <t>旭川市</t>
    <rPh sb="0" eb="2">
      <t>アサヒカワ</t>
    </rPh>
    <rPh sb="2" eb="3">
      <t>シ</t>
    </rPh>
    <phoneticPr fontId="1"/>
  </si>
  <si>
    <t>１　事業者が自ら所有する土地</t>
  </si>
  <si>
    <t>１　耐火建築物</t>
  </si>
  <si>
    <t>１　事業者が自ら所有する建物</t>
  </si>
  <si>
    <t>２　なし</t>
  </si>
  <si>
    <t>１　あり</t>
  </si>
  <si>
    <t>１　全室個室（縁故者個室含む）</t>
  </si>
  <si>
    <t>１　あり（車椅子対応）</t>
  </si>
  <si>
    <t>３　なし</t>
  </si>
  <si>
    <t>運営のあたって関係する全ての法令、その他の社会的ルールを厳守いたします。また企業秘密及び個人情報を除き社会通念上有用な情報を正確に開示します。
皆様の期待の応える責任を十分に認識し、より安全で健全な事業運営に努めます。</t>
    <rPh sb="0" eb="2">
      <t>ウンエイ</t>
    </rPh>
    <rPh sb="7" eb="9">
      <t>カンケイ</t>
    </rPh>
    <rPh sb="11" eb="12">
      <t>スベ</t>
    </rPh>
    <rPh sb="14" eb="16">
      <t>ホウレイ</t>
    </rPh>
    <rPh sb="19" eb="20">
      <t>タ</t>
    </rPh>
    <rPh sb="21" eb="24">
      <t>シャカイテキ</t>
    </rPh>
    <rPh sb="28" eb="30">
      <t>ゲンシュ</t>
    </rPh>
    <rPh sb="38" eb="42">
      <t>キギョウヒミツ</t>
    </rPh>
    <rPh sb="42" eb="43">
      <t>オヨ</t>
    </rPh>
    <rPh sb="44" eb="46">
      <t>コジン</t>
    </rPh>
    <rPh sb="46" eb="48">
      <t>ジョウホウ</t>
    </rPh>
    <rPh sb="49" eb="50">
      <t>ノゾ</t>
    </rPh>
    <rPh sb="51" eb="53">
      <t>シャカイ</t>
    </rPh>
    <rPh sb="53" eb="56">
      <t>ツウネンジョウ</t>
    </rPh>
    <rPh sb="56" eb="58">
      <t>ユウヨウ</t>
    </rPh>
    <rPh sb="59" eb="61">
      <t>ジョウホウ</t>
    </rPh>
    <rPh sb="62" eb="64">
      <t>セイカク</t>
    </rPh>
    <rPh sb="65" eb="67">
      <t>カイジ</t>
    </rPh>
    <rPh sb="72" eb="74">
      <t>ミナサマ</t>
    </rPh>
    <rPh sb="75" eb="77">
      <t>キタイ</t>
    </rPh>
    <rPh sb="78" eb="79">
      <t>コタ</t>
    </rPh>
    <rPh sb="81" eb="83">
      <t>セキニン</t>
    </rPh>
    <rPh sb="84" eb="86">
      <t>ジュウブン</t>
    </rPh>
    <rPh sb="87" eb="89">
      <t>ニンシキ</t>
    </rPh>
    <rPh sb="93" eb="95">
      <t>アンゼン</t>
    </rPh>
    <rPh sb="96" eb="98">
      <t>ケンゼン</t>
    </rPh>
    <phoneticPr fontId="1"/>
  </si>
  <si>
    <t>１．高齢者の機能訓練の場を提供する
２．安全で活動的な日常生活を提供する
３．基本生活費用を低減する
４．レクリエーション等に関する集会を開催する
５．地域との連携を図る
６．協力医療機関との連携を充実させる</t>
    <rPh sb="2" eb="5">
      <t>コウレイシャ</t>
    </rPh>
    <rPh sb="6" eb="8">
      <t>キノウ</t>
    </rPh>
    <rPh sb="8" eb="10">
      <t>クンレン</t>
    </rPh>
    <rPh sb="11" eb="12">
      <t>バ</t>
    </rPh>
    <rPh sb="13" eb="15">
      <t>テイキョウ</t>
    </rPh>
    <rPh sb="20" eb="22">
      <t>アンゼン</t>
    </rPh>
    <rPh sb="23" eb="26">
      <t>カツドウテキ</t>
    </rPh>
    <rPh sb="27" eb="31">
      <t>ニチジョウセイカツ</t>
    </rPh>
    <rPh sb="32" eb="34">
      <t>テイキョウ</t>
    </rPh>
    <rPh sb="39" eb="41">
      <t>キホン</t>
    </rPh>
    <rPh sb="41" eb="43">
      <t>セイカツ</t>
    </rPh>
    <rPh sb="43" eb="45">
      <t>ヒヨウ</t>
    </rPh>
    <rPh sb="46" eb="48">
      <t>テイゲン</t>
    </rPh>
    <rPh sb="61" eb="62">
      <t>トウ</t>
    </rPh>
    <rPh sb="63" eb="64">
      <t>カン</t>
    </rPh>
    <rPh sb="66" eb="68">
      <t>シュウカイ</t>
    </rPh>
    <rPh sb="69" eb="71">
      <t>カイサイ</t>
    </rPh>
    <rPh sb="76" eb="78">
      <t>チイキ</t>
    </rPh>
    <rPh sb="80" eb="82">
      <t>レンケイ</t>
    </rPh>
    <rPh sb="83" eb="84">
      <t>ハカ</t>
    </rPh>
    <rPh sb="88" eb="92">
      <t>キョウリョクイリョウ</t>
    </rPh>
    <rPh sb="92" eb="94">
      <t>キカン</t>
    </rPh>
    <rPh sb="96" eb="98">
      <t>レンケイ</t>
    </rPh>
    <rPh sb="99" eb="101">
      <t>ジュウジツ</t>
    </rPh>
    <phoneticPr fontId="1"/>
  </si>
  <si>
    <t>１　自ら実施</t>
  </si>
  <si>
    <t>○</t>
  </si>
  <si>
    <t>医療法人　心優会　沼崎病院</t>
    <rPh sb="0" eb="4">
      <t>イリョウホウジン</t>
    </rPh>
    <rPh sb="5" eb="6">
      <t>シン</t>
    </rPh>
    <rPh sb="6" eb="7">
      <t>ユウ</t>
    </rPh>
    <rPh sb="7" eb="8">
      <t>カイ</t>
    </rPh>
    <rPh sb="9" eb="13">
      <t>ヌマザキビョウイン</t>
    </rPh>
    <phoneticPr fontId="1"/>
  </si>
  <si>
    <t>北海道旭川市８条通８丁目４３</t>
    <rPh sb="0" eb="3">
      <t>ホッカイドウ</t>
    </rPh>
    <rPh sb="3" eb="6">
      <t>アサヒカワシ</t>
    </rPh>
    <rPh sb="7" eb="8">
      <t>ジョウ</t>
    </rPh>
    <rPh sb="8" eb="9">
      <t>トオリ</t>
    </rPh>
    <rPh sb="10" eb="12">
      <t>チョウメ</t>
    </rPh>
    <phoneticPr fontId="1"/>
  </si>
  <si>
    <t>訪問歯科</t>
    <rPh sb="0" eb="2">
      <t>ホウモン</t>
    </rPh>
    <rPh sb="2" eb="4">
      <t>シカ</t>
    </rPh>
    <phoneticPr fontId="1"/>
  </si>
  <si>
    <t>1階から2階、2階から１階からへ移動の場合あり</t>
    <rPh sb="1" eb="2">
      <t>カイ</t>
    </rPh>
    <rPh sb="5" eb="6">
      <t>カイ</t>
    </rPh>
    <rPh sb="8" eb="9">
      <t>カイ</t>
    </rPh>
    <rPh sb="12" eb="13">
      <t>カイ</t>
    </rPh>
    <rPh sb="16" eb="18">
      <t>イドウ</t>
    </rPh>
    <rPh sb="19" eb="21">
      <t>バアイ</t>
    </rPh>
    <phoneticPr fontId="1"/>
  </si>
  <si>
    <t>身体状況のより、ご家族と相談</t>
    <rPh sb="0" eb="2">
      <t>シンタイ</t>
    </rPh>
    <rPh sb="2" eb="4">
      <t>ジョウキョウ</t>
    </rPh>
    <rPh sb="9" eb="11">
      <t>カゾク</t>
    </rPh>
    <rPh sb="12" eb="14">
      <t>ソウダン</t>
    </rPh>
    <phoneticPr fontId="1"/>
  </si>
  <si>
    <t>特になし</t>
    <rPh sb="0" eb="1">
      <t>トク</t>
    </rPh>
    <phoneticPr fontId="1"/>
  </si>
  <si>
    <t>他の利用者様への迷惑行為等</t>
    <rPh sb="0" eb="1">
      <t>タ</t>
    </rPh>
    <rPh sb="2" eb="6">
      <t>リヨウシャサマ</t>
    </rPh>
    <rPh sb="8" eb="12">
      <t>メイワクコウイ</t>
    </rPh>
    <rPh sb="12" eb="13">
      <t>トウ</t>
    </rPh>
    <phoneticPr fontId="1"/>
  </si>
  <si>
    <t>１泊体験等、応相談</t>
    <rPh sb="1" eb="2">
      <t>パク</t>
    </rPh>
    <rPh sb="2" eb="5">
      <t>タイケントウ</t>
    </rPh>
    <rPh sb="6" eb="9">
      <t>オウソウダン</t>
    </rPh>
    <phoneticPr fontId="1"/>
  </si>
  <si>
    <t>サービス提供責任者
介護職員基礎研修
障害者ガイドヘルパー</t>
    <rPh sb="4" eb="9">
      <t>テイキョウセキニンシャ</t>
    </rPh>
    <rPh sb="10" eb="12">
      <t>カイゴ</t>
    </rPh>
    <rPh sb="12" eb="14">
      <t>ショクイン</t>
    </rPh>
    <rPh sb="14" eb="16">
      <t>キソ</t>
    </rPh>
    <rPh sb="16" eb="18">
      <t>ケンシュウ</t>
    </rPh>
    <rPh sb="19" eb="21">
      <t>ショウガイ</t>
    </rPh>
    <rPh sb="21" eb="22">
      <t>シャ</t>
    </rPh>
    <phoneticPr fontId="1"/>
  </si>
  <si>
    <t>２　建物賃貸借方式</t>
  </si>
  <si>
    <t>３　月払い方式</t>
  </si>
  <si>
    <t>２　日割り計算で減額</t>
  </si>
  <si>
    <t>あり</t>
    <phoneticPr fontId="1"/>
  </si>
  <si>
    <t>済</t>
    <rPh sb="0" eb="1">
      <t>スミ</t>
    </rPh>
    <phoneticPr fontId="1"/>
  </si>
  <si>
    <t>介護１から５</t>
    <rPh sb="0" eb="2">
      <t>カイゴ</t>
    </rPh>
    <phoneticPr fontId="1"/>
  </si>
  <si>
    <t>朝食４５０円　昼食600円　おやつ５０円　夕食６００円</t>
    <rPh sb="0" eb="2">
      <t>チョウショク</t>
    </rPh>
    <rPh sb="5" eb="6">
      <t>エン</t>
    </rPh>
    <rPh sb="7" eb="9">
      <t>チュウショク</t>
    </rPh>
    <rPh sb="12" eb="13">
      <t>エン</t>
    </rPh>
    <rPh sb="19" eb="20">
      <t>エン</t>
    </rPh>
    <rPh sb="21" eb="23">
      <t>ユウショク</t>
    </rPh>
    <rPh sb="26" eb="27">
      <t>エン</t>
    </rPh>
    <phoneticPr fontId="1"/>
  </si>
  <si>
    <t>共益費１２０００円
安心サポート費１２０００円</t>
    <rPh sb="0" eb="3">
      <t>キョウエキヒ</t>
    </rPh>
    <rPh sb="8" eb="9">
      <t>エン</t>
    </rPh>
    <rPh sb="10" eb="12">
      <t>アンシン</t>
    </rPh>
    <rPh sb="16" eb="17">
      <t>ヒ</t>
    </rPh>
    <rPh sb="22" eb="23">
      <t>エン</t>
    </rPh>
    <phoneticPr fontId="1"/>
  </si>
  <si>
    <t>２　入居希望者に交付</t>
  </si>
  <si>
    <t>３　公開していない</t>
  </si>
  <si>
    <t>6450001010600</t>
    <phoneticPr fontId="1"/>
  </si>
  <si>
    <t>訪問介護事業所　善</t>
    <rPh sb="0" eb="2">
      <t>ホウモン</t>
    </rPh>
    <rPh sb="2" eb="4">
      <t>カイゴ</t>
    </rPh>
    <rPh sb="4" eb="7">
      <t>ジギョウショ</t>
    </rPh>
    <rPh sb="8" eb="9">
      <t>ヨシ</t>
    </rPh>
    <phoneticPr fontId="1"/>
  </si>
  <si>
    <t>旭川市永山３条４丁目３番３号</t>
    <rPh sb="0" eb="3">
      <t>アサヒカワシ</t>
    </rPh>
    <rPh sb="3" eb="5">
      <t>ナガヤマ３</t>
    </rPh>
    <rPh sb="6" eb="12">
      <t>バン</t>
    </rPh>
    <rPh sb="13" eb="14">
      <t>ゴウ</t>
    </rPh>
    <phoneticPr fontId="1"/>
  </si>
  <si>
    <t>住宅型有料老人ホーム 善</t>
    <rPh sb="0" eb="3">
      <t>ジュウタクガタ</t>
    </rPh>
    <rPh sb="3" eb="7">
      <t>ユウリョウロウジン</t>
    </rPh>
    <rPh sb="11" eb="12">
      <t>ヨシ</t>
    </rPh>
    <phoneticPr fontId="1"/>
  </si>
  <si>
    <t>内科　消化器内科　血液内科他</t>
    <rPh sb="0" eb="2">
      <t>ナイカ</t>
    </rPh>
    <rPh sb="3" eb="6">
      <t>ショウカキ</t>
    </rPh>
    <rPh sb="6" eb="8">
      <t>ナイカ</t>
    </rPh>
    <rPh sb="9" eb="13">
      <t>ケツエキナイカ</t>
    </rPh>
    <rPh sb="13" eb="14">
      <t>ホカ</t>
    </rPh>
    <phoneticPr fontId="1"/>
  </si>
  <si>
    <t>永山歯科クリニック</t>
    <rPh sb="0" eb="2">
      <t>ナガヤマ</t>
    </rPh>
    <rPh sb="2" eb="4">
      <t>シカ</t>
    </rPh>
    <phoneticPr fontId="1"/>
  </si>
  <si>
    <t>旭川市８条８丁目４３</t>
    <rPh sb="0" eb="2">
      <t>アサヒカワ</t>
    </rPh>
    <rPh sb="2" eb="3">
      <t>シ</t>
    </rPh>
    <rPh sb="4" eb="5">
      <t>ジョウ</t>
    </rPh>
    <rPh sb="6" eb="8">
      <t>チョウメ</t>
    </rPh>
    <phoneticPr fontId="1"/>
  </si>
  <si>
    <t>・ご契約者様が介護保険施設に入所した場合
・介護保険給付でサービスを受けていたお客様の要介護状態区分等が非該当（自立）と認定された場合</t>
    <rPh sb="2" eb="4">
      <t>ケイヤク</t>
    </rPh>
    <rPh sb="4" eb="5">
      <t>シャ</t>
    </rPh>
    <rPh sb="5" eb="6">
      <t>サマ</t>
    </rPh>
    <rPh sb="7" eb="9">
      <t>カイゴ</t>
    </rPh>
    <rPh sb="9" eb="11">
      <t>ホケン</t>
    </rPh>
    <rPh sb="11" eb="13">
      <t>シセツ</t>
    </rPh>
    <rPh sb="14" eb="16">
      <t>ニュウショ</t>
    </rPh>
    <rPh sb="18" eb="20">
      <t>バアイ</t>
    </rPh>
    <rPh sb="22" eb="24">
      <t>カイゴ</t>
    </rPh>
    <rPh sb="24" eb="26">
      <t>ホケン</t>
    </rPh>
    <rPh sb="26" eb="28">
      <t>キュウフ</t>
    </rPh>
    <rPh sb="34" eb="35">
      <t>ウ</t>
    </rPh>
    <rPh sb="40" eb="42">
      <t>キャクサマ</t>
    </rPh>
    <rPh sb="43" eb="48">
      <t>ヨウカイゴジョウタイ</t>
    </rPh>
    <rPh sb="48" eb="50">
      <t>クブン</t>
    </rPh>
    <rPh sb="50" eb="51">
      <t>トウ</t>
    </rPh>
    <rPh sb="52" eb="55">
      <t>ヒガイトウ</t>
    </rPh>
    <rPh sb="56" eb="58">
      <t>ジリツ</t>
    </rPh>
    <rPh sb="60" eb="62">
      <t>ニンテイ</t>
    </rPh>
    <rPh sb="65" eb="67">
      <t>バアイ</t>
    </rPh>
    <phoneticPr fontId="1"/>
  </si>
  <si>
    <t>保険料　保守管理</t>
    <rPh sb="0" eb="3">
      <t>ホケンリョウ</t>
    </rPh>
    <rPh sb="4" eb="6">
      <t>ホシュ</t>
    </rPh>
    <rPh sb="6" eb="8">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</si>
</sst>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6" sqref="F6:P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6</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2584</v>
      </c>
      <c r="K16" s="229"/>
      <c r="L16" s="229"/>
      <c r="M16" s="229"/>
      <c r="N16" s="229"/>
      <c r="O16" s="229"/>
      <c r="P16" s="230"/>
    </row>
    <row r="17" spans="1:20" ht="20.100000000000001" customHeight="1">
      <c r="B17" s="130" t="s">
        <v>6</v>
      </c>
      <c r="C17" s="76"/>
      <c r="D17" s="76"/>
      <c r="E17" s="116"/>
      <c r="F17" s="34" t="s">
        <v>13</v>
      </c>
      <c r="G17" s="31">
        <v>70</v>
      </c>
      <c r="H17" s="35" t="s">
        <v>469</v>
      </c>
      <c r="I17" s="32">
        <v>34</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2537</v>
      </c>
      <c r="K20" s="35" t="s">
        <v>469</v>
      </c>
      <c r="L20" s="63" t="s">
        <v>2535</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2543</v>
      </c>
      <c r="K23" s="159"/>
      <c r="L23" s="160" t="s">
        <v>2544</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2541</v>
      </c>
      <c r="K24" s="81"/>
      <c r="L24" s="81"/>
      <c r="M24" s="81"/>
      <c r="N24" s="81"/>
      <c r="O24" s="82"/>
      <c r="P24" s="83"/>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2013</v>
      </c>
      <c r="G26" s="166"/>
      <c r="H26" s="35" t="s">
        <v>466</v>
      </c>
      <c r="I26" s="166">
        <v>1</v>
      </c>
      <c r="J26" s="166"/>
      <c r="K26" s="35" t="s">
        <v>467</v>
      </c>
      <c r="L26" s="166">
        <v>25</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2545</v>
      </c>
      <c r="I31" s="189"/>
      <c r="J31" s="189"/>
      <c r="K31" s="189"/>
      <c r="L31" s="189"/>
      <c r="M31" s="189"/>
      <c r="N31" s="189"/>
      <c r="O31" s="189"/>
      <c r="P31" s="190"/>
      <c r="S31" s="15" t="str">
        <f>IF(H31="","未記入","")</f>
        <v/>
      </c>
    </row>
    <row r="32" spans="1:20" ht="39" customHeight="1">
      <c r="B32" s="131"/>
      <c r="C32" s="118"/>
      <c r="D32" s="118"/>
      <c r="E32" s="119"/>
      <c r="F32" s="156" t="s">
        <v>2587</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79</v>
      </c>
      <c r="H33" s="35" t="s">
        <v>469</v>
      </c>
      <c r="I33" s="32">
        <v>8413</v>
      </c>
      <c r="J33" s="104"/>
      <c r="K33" s="104"/>
      <c r="L33" s="104"/>
      <c r="M33" s="104"/>
      <c r="N33" s="104"/>
      <c r="O33" s="104"/>
      <c r="P33" s="171"/>
      <c r="S33" s="15" t="str">
        <f>IF(OR(G33="",I33=""),"未記入","")</f>
        <v/>
      </c>
    </row>
    <row r="34" spans="2:20" ht="58.5" customHeight="1">
      <c r="B34" s="131"/>
      <c r="C34" s="118"/>
      <c r="D34" s="118"/>
      <c r="E34" s="119"/>
      <c r="F34" s="91" t="s">
        <v>2546</v>
      </c>
      <c r="G34" s="91"/>
      <c r="H34" s="91"/>
      <c r="I34" s="91"/>
      <c r="J34" s="91"/>
      <c r="K34" s="91"/>
      <c r="L34" s="91"/>
      <c r="M34" s="91"/>
      <c r="N34" s="91"/>
      <c r="O34" s="87"/>
      <c r="P34" s="172"/>
      <c r="S34" s="15" t="str">
        <f>IF(F34="","未記入","")</f>
        <v/>
      </c>
    </row>
    <row r="35" spans="2:20" ht="58.5" customHeight="1">
      <c r="B35" s="173" t="s">
        <v>551</v>
      </c>
      <c r="C35" s="79"/>
      <c r="D35" s="79"/>
      <c r="E35" s="80"/>
      <c r="F35" s="91" t="s">
        <v>2547</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2548</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2549</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2537</v>
      </c>
      <c r="K43" s="35" t="s">
        <v>469</v>
      </c>
      <c r="L43" s="11" t="s">
        <v>2535</v>
      </c>
      <c r="M43" s="35" t="s">
        <v>469</v>
      </c>
      <c r="N43" s="11" t="s">
        <v>2536</v>
      </c>
      <c r="O43" s="133"/>
      <c r="P43" s="134"/>
      <c r="S43" s="15" t="str">
        <f>IF(OR(J43="",L43="",N43=""),"未記入","")</f>
        <v/>
      </c>
    </row>
    <row r="44" spans="2:20" ht="20.100000000000001" customHeight="1">
      <c r="B44" s="152"/>
      <c r="C44" s="90"/>
      <c r="D44" s="90"/>
      <c r="E44" s="90"/>
      <c r="F44" s="90" t="s">
        <v>15</v>
      </c>
      <c r="G44" s="90"/>
      <c r="H44" s="90"/>
      <c r="I44" s="90"/>
      <c r="J44" s="64" t="s">
        <v>2537</v>
      </c>
      <c r="K44" s="35" t="s">
        <v>469</v>
      </c>
      <c r="L44" s="63" t="s">
        <v>2535</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2540</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2543</v>
      </c>
      <c r="K47" s="159"/>
      <c r="L47" s="160" t="s">
        <v>2544</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2541</v>
      </c>
      <c r="K48" s="81"/>
      <c r="L48" s="81"/>
      <c r="M48" s="81"/>
      <c r="N48" s="81"/>
      <c r="O48" s="82"/>
      <c r="P48" s="83"/>
    </row>
    <row r="49" spans="1:20" ht="20.100000000000001" customHeight="1">
      <c r="B49" s="152"/>
      <c r="C49" s="90"/>
      <c r="D49" s="90"/>
      <c r="E49" s="90"/>
      <c r="F49" s="90" t="s">
        <v>18</v>
      </c>
      <c r="G49" s="90"/>
      <c r="H49" s="90"/>
      <c r="I49" s="90"/>
      <c r="J49" s="81" t="s">
        <v>2542</v>
      </c>
      <c r="K49" s="81"/>
      <c r="L49" s="81"/>
      <c r="M49" s="81"/>
      <c r="N49" s="81"/>
      <c r="O49" s="82"/>
      <c r="P49" s="83"/>
    </row>
    <row r="50" spans="1:20" ht="20.100000000000001" customHeight="1">
      <c r="B50" s="194" t="s">
        <v>28</v>
      </c>
      <c r="C50" s="195"/>
      <c r="D50" s="195"/>
      <c r="E50" s="195"/>
      <c r="F50" s="195"/>
      <c r="G50" s="195"/>
      <c r="H50" s="195"/>
      <c r="I50" s="195"/>
      <c r="J50" s="165">
        <v>2013</v>
      </c>
      <c r="K50" s="166"/>
      <c r="L50" s="35" t="s">
        <v>466</v>
      </c>
      <c r="M50" s="61">
        <v>5</v>
      </c>
      <c r="N50" s="35" t="s">
        <v>467</v>
      </c>
      <c r="O50" s="61">
        <v>13</v>
      </c>
      <c r="P50" s="37" t="s">
        <v>468</v>
      </c>
      <c r="S50" s="15" t="str">
        <f>IF(OR(J50="",M50="",O50=""),"未記入","")</f>
        <v/>
      </c>
    </row>
    <row r="51" spans="1:20" ht="20.100000000000001" customHeight="1" thickBot="1">
      <c r="B51" s="196" t="s">
        <v>29</v>
      </c>
      <c r="C51" s="197"/>
      <c r="D51" s="197"/>
      <c r="E51" s="197"/>
      <c r="F51" s="197"/>
      <c r="G51" s="197"/>
      <c r="H51" s="197"/>
      <c r="I51" s="197"/>
      <c r="J51" s="198">
        <v>2013</v>
      </c>
      <c r="K51" s="199"/>
      <c r="L51" s="36" t="s">
        <v>466</v>
      </c>
      <c r="M51" s="62">
        <v>10</v>
      </c>
      <c r="N51" s="36" t="s">
        <v>467</v>
      </c>
      <c r="O51" s="62">
        <v>3</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2550</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2551</v>
      </c>
      <c r="K55" s="229"/>
      <c r="L55" s="229"/>
      <c r="M55" s="229"/>
      <c r="N55" s="229"/>
      <c r="O55" s="229"/>
      <c r="P55" s="230"/>
    </row>
    <row r="56" spans="1:20" ht="20.100000000000001" customHeight="1">
      <c r="B56" s="222"/>
      <c r="C56" s="223"/>
      <c r="D56" s="224"/>
      <c r="E56" s="90" t="s">
        <v>33</v>
      </c>
      <c r="F56" s="90"/>
      <c r="G56" s="90"/>
      <c r="H56" s="90"/>
      <c r="I56" s="90"/>
      <c r="J56" s="82" t="s">
        <v>2552</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991.64</v>
      </c>
      <c r="H61" s="147"/>
      <c r="I61" s="147"/>
      <c r="J61" s="147"/>
      <c r="K61" s="215"/>
      <c r="L61" s="214" t="s">
        <v>497</v>
      </c>
      <c r="M61" s="202"/>
      <c r="N61" s="202"/>
      <c r="O61" s="202"/>
      <c r="P61" s="216"/>
    </row>
    <row r="62" spans="1:20" ht="20.100000000000001" customHeight="1">
      <c r="B62" s="152"/>
      <c r="C62" s="90"/>
      <c r="D62" s="75" t="s">
        <v>39</v>
      </c>
      <c r="E62" s="76"/>
      <c r="F62" s="116"/>
      <c r="G62" s="81" t="s">
        <v>2553</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699.28</v>
      </c>
      <c r="L72" s="98"/>
      <c r="M72" s="98"/>
      <c r="N72" s="140" t="s">
        <v>472</v>
      </c>
      <c r="O72" s="140"/>
      <c r="P72" s="200"/>
    </row>
    <row r="73" spans="2:16" ht="20.100000000000001" customHeight="1">
      <c r="B73" s="435"/>
      <c r="C73" s="436"/>
      <c r="D73" s="117"/>
      <c r="E73" s="118"/>
      <c r="F73" s="119"/>
      <c r="G73" s="195" t="s">
        <v>42</v>
      </c>
      <c r="H73" s="195"/>
      <c r="I73" s="195"/>
      <c r="J73" s="195"/>
      <c r="K73" s="82">
        <v>699.28</v>
      </c>
      <c r="L73" s="98"/>
      <c r="M73" s="98"/>
      <c r="N73" s="140" t="s">
        <v>472</v>
      </c>
      <c r="O73" s="140"/>
      <c r="P73" s="200"/>
    </row>
    <row r="74" spans="2:16" ht="20.100000000000001" customHeight="1">
      <c r="B74" s="435"/>
      <c r="C74" s="436"/>
      <c r="D74" s="90" t="s">
        <v>43</v>
      </c>
      <c r="E74" s="90"/>
      <c r="F74" s="90"/>
      <c r="G74" s="81" t="s">
        <v>2554</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2555</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t="s">
        <v>2385</v>
      </c>
      <c r="L82" s="98"/>
      <c r="M82" s="98"/>
      <c r="N82" s="98"/>
      <c r="O82" s="98"/>
      <c r="P82" s="99"/>
    </row>
    <row r="83" spans="2:19" ht="20.100000000000001" customHeight="1">
      <c r="B83" s="435"/>
      <c r="C83" s="436"/>
      <c r="D83" s="90"/>
      <c r="E83" s="90"/>
      <c r="F83" s="90"/>
      <c r="G83" s="217"/>
      <c r="H83" s="140" t="s">
        <v>420</v>
      </c>
      <c r="I83" s="140"/>
      <c r="J83" s="141"/>
      <c r="K83" s="82" t="s">
        <v>2556</v>
      </c>
      <c r="L83" s="98"/>
      <c r="M83" s="98"/>
      <c r="N83" s="98"/>
      <c r="O83" s="98"/>
      <c r="P83" s="99"/>
    </row>
    <row r="84" spans="2:19" ht="20.100000000000001" customHeight="1">
      <c r="B84" s="435"/>
      <c r="C84" s="436"/>
      <c r="D84" s="90"/>
      <c r="E84" s="90"/>
      <c r="F84" s="90"/>
      <c r="G84" s="217"/>
      <c r="H84" s="75" t="s">
        <v>421</v>
      </c>
      <c r="I84" s="76"/>
      <c r="J84" s="116"/>
      <c r="K84" s="82" t="s">
        <v>2556</v>
      </c>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t="s">
        <v>2557</v>
      </c>
      <c r="L89" s="98"/>
      <c r="M89" s="98"/>
      <c r="N89" s="98"/>
      <c r="O89" s="98"/>
      <c r="P89" s="99"/>
    </row>
    <row r="90" spans="2:19" ht="20.100000000000001" customHeight="1">
      <c r="B90" s="152" t="s">
        <v>45</v>
      </c>
      <c r="C90" s="90"/>
      <c r="D90" s="237" t="s">
        <v>46</v>
      </c>
      <c r="E90" s="76"/>
      <c r="F90" s="116"/>
      <c r="G90" s="81" t="s">
        <v>2558</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12.29</v>
      </c>
      <c r="K95" s="50" t="s">
        <v>472</v>
      </c>
      <c r="L95" s="82">
        <v>23</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14.91</v>
      </c>
      <c r="K96" s="50" t="s">
        <v>472</v>
      </c>
      <c r="L96" s="82">
        <v>1</v>
      </c>
      <c r="M96" s="159"/>
      <c r="N96" s="149" t="s">
        <v>2399</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2</v>
      </c>
      <c r="H109" s="105" t="s">
        <v>474</v>
      </c>
      <c r="I109" s="90" t="s">
        <v>81</v>
      </c>
      <c r="J109" s="90"/>
      <c r="K109" s="90"/>
      <c r="L109" s="90"/>
      <c r="M109" s="90"/>
      <c r="N109" s="82">
        <v>2</v>
      </c>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2557</v>
      </c>
      <c r="H113" s="81"/>
      <c r="I113" s="81"/>
      <c r="J113" s="81"/>
      <c r="K113" s="81"/>
      <c r="L113" s="81"/>
      <c r="M113" s="81"/>
      <c r="N113" s="81"/>
      <c r="O113" s="82"/>
      <c r="P113" s="83"/>
    </row>
    <row r="114" spans="2:16" ht="20.100000000000001" customHeight="1">
      <c r="B114" s="242"/>
      <c r="C114" s="243"/>
      <c r="D114" s="237" t="s">
        <v>79</v>
      </c>
      <c r="E114" s="220"/>
      <c r="F114" s="221"/>
      <c r="G114" s="240" t="s">
        <v>2556</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2559</v>
      </c>
      <c r="H116" s="81"/>
      <c r="I116" s="81"/>
      <c r="J116" s="81"/>
      <c r="K116" s="81"/>
      <c r="L116" s="81"/>
      <c r="M116" s="81"/>
      <c r="N116" s="81"/>
      <c r="O116" s="82"/>
      <c r="P116" s="83"/>
    </row>
    <row r="117" spans="2:16" ht="20.100000000000001" customHeight="1">
      <c r="B117" s="219" t="s">
        <v>70</v>
      </c>
      <c r="C117" s="221"/>
      <c r="D117" s="232" t="s">
        <v>72</v>
      </c>
      <c r="E117" s="140"/>
      <c r="F117" s="141"/>
      <c r="G117" s="81" t="s">
        <v>2557</v>
      </c>
      <c r="H117" s="81"/>
      <c r="I117" s="81"/>
      <c r="J117" s="81"/>
      <c r="K117" s="81"/>
      <c r="L117" s="81"/>
      <c r="M117" s="81"/>
      <c r="N117" s="81"/>
      <c r="O117" s="82"/>
      <c r="P117" s="83"/>
    </row>
    <row r="118" spans="2:16" ht="20.100000000000001" customHeight="1">
      <c r="B118" s="222"/>
      <c r="C118" s="224"/>
      <c r="D118" s="78" t="s">
        <v>73</v>
      </c>
      <c r="E118" s="79"/>
      <c r="F118" s="80"/>
      <c r="G118" s="81" t="s">
        <v>2557</v>
      </c>
      <c r="H118" s="81"/>
      <c r="I118" s="81"/>
      <c r="J118" s="81"/>
      <c r="K118" s="81"/>
      <c r="L118" s="81"/>
      <c r="M118" s="81"/>
      <c r="N118" s="81"/>
      <c r="O118" s="82"/>
      <c r="P118" s="83"/>
    </row>
    <row r="119" spans="2:16" ht="20.100000000000001" customHeight="1">
      <c r="B119" s="222"/>
      <c r="C119" s="224"/>
      <c r="D119" s="245" t="s">
        <v>74</v>
      </c>
      <c r="E119" s="246"/>
      <c r="F119" s="247"/>
      <c r="G119" s="81" t="s">
        <v>2557</v>
      </c>
      <c r="H119" s="81"/>
      <c r="I119" s="81"/>
      <c r="J119" s="81"/>
      <c r="K119" s="81"/>
      <c r="L119" s="81"/>
      <c r="M119" s="81"/>
      <c r="N119" s="81"/>
      <c r="O119" s="82"/>
      <c r="P119" s="83"/>
    </row>
    <row r="120" spans="2:16" ht="20.100000000000001" customHeight="1">
      <c r="B120" s="222"/>
      <c r="C120" s="224"/>
      <c r="D120" s="232" t="s">
        <v>75</v>
      </c>
      <c r="E120" s="140"/>
      <c r="F120" s="141"/>
      <c r="G120" s="81" t="s">
        <v>2557</v>
      </c>
      <c r="H120" s="81"/>
      <c r="I120" s="81"/>
      <c r="J120" s="81"/>
      <c r="K120" s="81"/>
      <c r="L120" s="81"/>
      <c r="M120" s="81"/>
      <c r="N120" s="81"/>
      <c r="O120" s="82"/>
      <c r="P120" s="83"/>
    </row>
    <row r="121" spans="2:16" ht="20.100000000000001" customHeight="1">
      <c r="B121" s="222"/>
      <c r="C121" s="224"/>
      <c r="D121" s="232" t="s">
        <v>76</v>
      </c>
      <c r="E121" s="140"/>
      <c r="F121" s="141"/>
      <c r="G121" s="81" t="s">
        <v>2557</v>
      </c>
      <c r="H121" s="81"/>
      <c r="I121" s="81"/>
      <c r="J121" s="81"/>
      <c r="K121" s="81"/>
      <c r="L121" s="81"/>
      <c r="M121" s="81"/>
      <c r="N121" s="81"/>
      <c r="O121" s="82"/>
      <c r="P121" s="83"/>
    </row>
    <row r="122" spans="2:16" ht="20.100000000000001" customHeight="1">
      <c r="B122" s="248"/>
      <c r="C122" s="249"/>
      <c r="D122" s="232" t="s">
        <v>77</v>
      </c>
      <c r="E122" s="140"/>
      <c r="F122" s="141"/>
      <c r="G122" s="81" t="s">
        <v>2557</v>
      </c>
      <c r="H122" s="81"/>
      <c r="I122" s="81"/>
      <c r="J122" s="81"/>
      <c r="K122" s="81"/>
      <c r="L122" s="81"/>
      <c r="M122" s="81"/>
      <c r="N122" s="81"/>
      <c r="O122" s="82"/>
      <c r="P122" s="83"/>
    </row>
    <row r="123" spans="2:16" ht="20.100000000000001" customHeight="1">
      <c r="B123" s="219" t="s">
        <v>412</v>
      </c>
      <c r="C123" s="221"/>
      <c r="D123" s="232" t="s">
        <v>430</v>
      </c>
      <c r="E123" s="140"/>
      <c r="F123" s="141"/>
      <c r="G123" s="81" t="s">
        <v>2560</v>
      </c>
      <c r="H123" s="81"/>
      <c r="I123" s="81"/>
      <c r="J123" s="81"/>
      <c r="K123" s="81"/>
      <c r="L123" s="81"/>
      <c r="M123" s="81"/>
      <c r="N123" s="81"/>
      <c r="O123" s="82"/>
      <c r="P123" s="83"/>
    </row>
    <row r="124" spans="2:16" ht="20.100000000000001" customHeight="1">
      <c r="B124" s="222"/>
      <c r="C124" s="224"/>
      <c r="D124" s="78" t="s">
        <v>431</v>
      </c>
      <c r="E124" s="79"/>
      <c r="F124" s="80"/>
      <c r="G124" s="81" t="s">
        <v>2560</v>
      </c>
      <c r="H124" s="81"/>
      <c r="I124" s="81"/>
      <c r="J124" s="81"/>
      <c r="K124" s="81"/>
      <c r="L124" s="81"/>
      <c r="M124" s="81"/>
      <c r="N124" s="81"/>
      <c r="O124" s="82"/>
      <c r="P124" s="83"/>
    </row>
    <row r="125" spans="2:16" ht="20.100000000000001" customHeight="1">
      <c r="B125" s="222"/>
      <c r="C125" s="224"/>
      <c r="D125" s="245" t="s">
        <v>432</v>
      </c>
      <c r="E125" s="246"/>
      <c r="F125" s="247"/>
      <c r="G125" s="81" t="s">
        <v>2560</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2561</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2562</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2563</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2563</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2563</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2563</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2563</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2563</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t="s">
        <v>2557</v>
      </c>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2564</v>
      </c>
      <c r="G196" s="202" t="s">
        <v>456</v>
      </c>
      <c r="H196" s="202"/>
      <c r="I196" s="202"/>
      <c r="J196" s="202"/>
      <c r="K196" s="202"/>
      <c r="L196" s="202"/>
      <c r="M196" s="202"/>
      <c r="N196" s="202"/>
      <c r="O196" s="202"/>
      <c r="P196" s="216"/>
    </row>
    <row r="197" spans="1:20" ht="20.100000000000001" customHeight="1">
      <c r="B197" s="152"/>
      <c r="C197" s="90"/>
      <c r="D197" s="90"/>
      <c r="E197" s="90"/>
      <c r="F197" s="14" t="s">
        <v>2564</v>
      </c>
      <c r="G197" s="140" t="s">
        <v>457</v>
      </c>
      <c r="H197" s="140"/>
      <c r="I197" s="140"/>
      <c r="J197" s="140"/>
      <c r="K197" s="140"/>
      <c r="L197" s="140"/>
      <c r="M197" s="140"/>
      <c r="N197" s="140"/>
      <c r="O197" s="140"/>
      <c r="P197" s="200"/>
    </row>
    <row r="198" spans="1:20" ht="20.100000000000001" customHeight="1">
      <c r="B198" s="152"/>
      <c r="C198" s="90"/>
      <c r="D198" s="90"/>
      <c r="E198" s="90"/>
      <c r="F198" s="14" t="s">
        <v>2564</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2565</v>
      </c>
      <c r="J200" s="92"/>
      <c r="K200" s="92"/>
      <c r="L200" s="92"/>
      <c r="M200" s="92"/>
      <c r="N200" s="92"/>
      <c r="O200" s="93"/>
      <c r="P200" s="94"/>
    </row>
    <row r="201" spans="1:20" ht="39.950000000000003" customHeight="1">
      <c r="B201" s="293"/>
      <c r="C201" s="294"/>
      <c r="D201" s="106"/>
      <c r="E201" s="107"/>
      <c r="F201" s="90" t="s">
        <v>103</v>
      </c>
      <c r="G201" s="90"/>
      <c r="H201" s="90"/>
      <c r="I201" s="91" t="s">
        <v>2566</v>
      </c>
      <c r="J201" s="92"/>
      <c r="K201" s="92"/>
      <c r="L201" s="92"/>
      <c r="M201" s="92"/>
      <c r="N201" s="92"/>
      <c r="O201" s="93"/>
      <c r="P201" s="94"/>
    </row>
    <row r="202" spans="1:20" ht="79.5" customHeight="1">
      <c r="B202" s="293"/>
      <c r="C202" s="294"/>
      <c r="D202" s="106"/>
      <c r="E202" s="107"/>
      <c r="F202" s="90" t="s">
        <v>104</v>
      </c>
      <c r="G202" s="90"/>
      <c r="H202" s="90"/>
      <c r="I202" s="91" t="s">
        <v>2588</v>
      </c>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2557</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2557</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2556</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2589</v>
      </c>
      <c r="J234" s="92"/>
      <c r="K234" s="92"/>
      <c r="L234" s="92"/>
      <c r="M234" s="92"/>
      <c r="N234" s="92"/>
      <c r="O234" s="93"/>
      <c r="P234" s="94"/>
    </row>
    <row r="235" spans="1:20" ht="39.950000000000003" customHeight="1">
      <c r="B235" s="293"/>
      <c r="C235" s="294"/>
      <c r="D235" s="288"/>
      <c r="E235" s="107"/>
      <c r="F235" s="90" t="s">
        <v>103</v>
      </c>
      <c r="G235" s="90"/>
      <c r="H235" s="90"/>
      <c r="I235" s="91" t="s">
        <v>2590</v>
      </c>
      <c r="J235" s="92"/>
      <c r="K235" s="92"/>
      <c r="L235" s="92"/>
      <c r="M235" s="92"/>
      <c r="N235" s="92"/>
      <c r="O235" s="93"/>
      <c r="P235" s="94"/>
    </row>
    <row r="236" spans="1:20" ht="39.950000000000003" customHeight="1">
      <c r="B236" s="293"/>
      <c r="C236" s="294"/>
      <c r="D236" s="288"/>
      <c r="E236" s="107"/>
      <c r="F236" s="193" t="s">
        <v>105</v>
      </c>
      <c r="G236" s="193"/>
      <c r="H236" s="193"/>
      <c r="I236" s="91" t="s">
        <v>2567</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2564</v>
      </c>
      <c r="G244" s="286" t="s">
        <v>433</v>
      </c>
      <c r="H244" s="140"/>
      <c r="I244" s="141"/>
      <c r="J244" s="87" t="s">
        <v>2568</v>
      </c>
      <c r="K244" s="102"/>
      <c r="L244" s="102"/>
      <c r="M244" s="102"/>
      <c r="N244" s="102"/>
      <c r="O244" s="102"/>
      <c r="P244" s="103"/>
    </row>
    <row r="245" spans="2:16" ht="120" customHeight="1">
      <c r="B245" s="152" t="s">
        <v>109</v>
      </c>
      <c r="C245" s="90"/>
      <c r="D245" s="90"/>
      <c r="E245" s="90"/>
      <c r="F245" s="87" t="s">
        <v>2569</v>
      </c>
      <c r="G245" s="88"/>
      <c r="H245" s="88"/>
      <c r="I245" s="88"/>
      <c r="J245" s="88"/>
      <c r="K245" s="88"/>
      <c r="L245" s="88"/>
      <c r="M245" s="88"/>
      <c r="N245" s="88"/>
      <c r="O245" s="88"/>
      <c r="P245" s="89"/>
    </row>
    <row r="246" spans="2:16" ht="120" customHeight="1">
      <c r="B246" s="152" t="s">
        <v>110</v>
      </c>
      <c r="C246" s="90"/>
      <c r="D246" s="90"/>
      <c r="E246" s="90"/>
      <c r="F246" s="87" t="s">
        <v>2570</v>
      </c>
      <c r="G246" s="88"/>
      <c r="H246" s="88"/>
      <c r="I246" s="88"/>
      <c r="J246" s="88"/>
      <c r="K246" s="88"/>
      <c r="L246" s="88"/>
      <c r="M246" s="88"/>
      <c r="N246" s="88"/>
      <c r="O246" s="88"/>
      <c r="P246" s="89"/>
    </row>
    <row r="247" spans="2:16" ht="20.100000000000001" customHeight="1">
      <c r="B247" s="152" t="s">
        <v>111</v>
      </c>
      <c r="C247" s="90"/>
      <c r="D247" s="90"/>
      <c r="E247" s="90"/>
      <c r="F247" s="82" t="s">
        <v>2556</v>
      </c>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t="s">
        <v>2556</v>
      </c>
      <c r="G249" s="98"/>
      <c r="H249" s="98"/>
      <c r="I249" s="98"/>
      <c r="J249" s="98"/>
      <c r="K249" s="98"/>
      <c r="L249" s="98"/>
      <c r="M249" s="98"/>
      <c r="N249" s="98"/>
      <c r="O249" s="98"/>
      <c r="P249" s="99"/>
    </row>
    <row r="250" spans="2:16" ht="20.100000000000001" customHeight="1">
      <c r="B250" s="306" t="s">
        <v>115</v>
      </c>
      <c r="C250" s="298"/>
      <c r="D250" s="297" t="s">
        <v>116</v>
      </c>
      <c r="E250" s="297"/>
      <c r="F250" s="82" t="s">
        <v>2556</v>
      </c>
      <c r="G250" s="98"/>
      <c r="H250" s="98"/>
      <c r="I250" s="98"/>
      <c r="J250" s="98"/>
      <c r="K250" s="98"/>
      <c r="L250" s="98"/>
      <c r="M250" s="98"/>
      <c r="N250" s="98"/>
      <c r="O250" s="98"/>
      <c r="P250" s="99"/>
    </row>
    <row r="251" spans="2:16" ht="20.100000000000001" customHeight="1">
      <c r="B251" s="306"/>
      <c r="C251" s="298"/>
      <c r="D251" s="297" t="s">
        <v>117</v>
      </c>
      <c r="E251" s="297"/>
      <c r="F251" s="82" t="s">
        <v>2556</v>
      </c>
      <c r="G251" s="98"/>
      <c r="H251" s="98"/>
      <c r="I251" s="98"/>
      <c r="J251" s="98"/>
      <c r="K251" s="98"/>
      <c r="L251" s="98"/>
      <c r="M251" s="98"/>
      <c r="N251" s="98"/>
      <c r="O251" s="98"/>
      <c r="P251" s="99"/>
    </row>
    <row r="252" spans="2:16" ht="20.100000000000001" customHeight="1">
      <c r="B252" s="306"/>
      <c r="C252" s="298"/>
      <c r="D252" s="297" t="s">
        <v>118</v>
      </c>
      <c r="E252" s="297"/>
      <c r="F252" s="82" t="s">
        <v>2556</v>
      </c>
      <c r="G252" s="98"/>
      <c r="H252" s="98"/>
      <c r="I252" s="98"/>
      <c r="J252" s="98"/>
      <c r="K252" s="98"/>
      <c r="L252" s="98"/>
      <c r="M252" s="98"/>
      <c r="N252" s="98"/>
      <c r="O252" s="98"/>
      <c r="P252" s="99"/>
    </row>
    <row r="253" spans="2:16" ht="20.100000000000001" customHeight="1">
      <c r="B253" s="306"/>
      <c r="C253" s="298"/>
      <c r="D253" s="297" t="s">
        <v>119</v>
      </c>
      <c r="E253" s="297"/>
      <c r="F253" s="82" t="s">
        <v>2556</v>
      </c>
      <c r="G253" s="98"/>
      <c r="H253" s="98"/>
      <c r="I253" s="98"/>
      <c r="J253" s="98"/>
      <c r="K253" s="98"/>
      <c r="L253" s="98"/>
      <c r="M253" s="98"/>
      <c r="N253" s="98"/>
      <c r="O253" s="98"/>
      <c r="P253" s="99"/>
    </row>
    <row r="254" spans="2:16" ht="20.100000000000001" customHeight="1">
      <c r="B254" s="306"/>
      <c r="C254" s="298"/>
      <c r="D254" s="297" t="s">
        <v>120</v>
      </c>
      <c r="E254" s="297"/>
      <c r="F254" s="82" t="s">
        <v>2556</v>
      </c>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2556</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2557</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2557</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2591</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2571</v>
      </c>
      <c r="K265" s="102"/>
      <c r="L265" s="102"/>
      <c r="M265" s="102"/>
      <c r="N265" s="102"/>
      <c r="O265" s="102"/>
      <c r="P265" s="103"/>
    </row>
    <row r="266" spans="2:20" ht="20.100000000000001" customHeight="1">
      <c r="B266" s="248"/>
      <c r="C266" s="252"/>
      <c r="D266" s="252"/>
      <c r="E266" s="249"/>
      <c r="F266" s="232" t="s">
        <v>132</v>
      </c>
      <c r="G266" s="140"/>
      <c r="H266" s="140"/>
      <c r="I266" s="141"/>
      <c r="J266" s="82">
        <v>0</v>
      </c>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t="s">
        <v>2557</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2572</v>
      </c>
      <c r="K270" s="102"/>
      <c r="L270" s="102"/>
      <c r="M270" s="102"/>
      <c r="N270" s="102"/>
      <c r="O270" s="102"/>
      <c r="P270" s="103"/>
    </row>
    <row r="271" spans="2:20" ht="20.100000000000001" customHeight="1">
      <c r="B271" s="152" t="s">
        <v>127</v>
      </c>
      <c r="C271" s="90"/>
      <c r="D271" s="90"/>
      <c r="E271" s="90"/>
      <c r="F271" s="82">
        <v>24</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12</v>
      </c>
      <c r="F284" s="244"/>
      <c r="G284" s="244"/>
      <c r="H284" s="82">
        <v>3</v>
      </c>
      <c r="I284" s="98"/>
      <c r="J284" s="159"/>
      <c r="K284" s="81">
        <v>9</v>
      </c>
      <c r="L284" s="81"/>
      <c r="M284" s="81"/>
      <c r="N284" s="81"/>
      <c r="O284" s="82"/>
      <c r="P284" s="83"/>
    </row>
    <row r="285" spans="1:20" ht="20.100000000000001" customHeight="1">
      <c r="B285" s="45"/>
      <c r="C285" s="90" t="s">
        <v>139</v>
      </c>
      <c r="D285" s="90"/>
      <c r="E285" s="244">
        <f>IF(OR($H$285&lt;&gt;"",$K$285&lt;&gt;""),SUM($H$285,$K$285),"")</f>
        <v>1</v>
      </c>
      <c r="F285" s="244"/>
      <c r="G285" s="244"/>
      <c r="H285" s="82"/>
      <c r="I285" s="98"/>
      <c r="J285" s="159"/>
      <c r="K285" s="81">
        <v>1</v>
      </c>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5</v>
      </c>
      <c r="F289" s="244"/>
      <c r="G289" s="244"/>
      <c r="H289" s="82"/>
      <c r="I289" s="98"/>
      <c r="J289" s="159"/>
      <c r="K289" s="81">
        <v>5</v>
      </c>
      <c r="L289" s="81"/>
      <c r="M289" s="81"/>
      <c r="N289" s="81"/>
      <c r="O289" s="82"/>
      <c r="P289" s="83"/>
    </row>
    <row r="290" spans="2:20" ht="20.100000000000001" customHeight="1">
      <c r="B290" s="152" t="s">
        <v>144</v>
      </c>
      <c r="C290" s="90"/>
      <c r="D290" s="90"/>
      <c r="E290" s="244">
        <f>IF(OR($H$290&lt;&gt;"",$K$290&lt;&gt;""),SUM($H$290,$K$290),"")</f>
        <v>1</v>
      </c>
      <c r="F290" s="244"/>
      <c r="G290" s="244"/>
      <c r="H290" s="82">
        <v>1</v>
      </c>
      <c r="I290" s="98"/>
      <c r="J290" s="159"/>
      <c r="K290" s="81"/>
      <c r="L290" s="81"/>
      <c r="M290" s="81"/>
      <c r="N290" s="81"/>
      <c r="O290" s="82"/>
      <c r="P290" s="83"/>
    </row>
    <row r="291" spans="2:20" ht="20.100000000000001" customHeight="1">
      <c r="B291" s="152" t="s">
        <v>145</v>
      </c>
      <c r="C291" s="90"/>
      <c r="D291" s="90"/>
      <c r="E291" s="244">
        <f>IF(OR($H$291&lt;&gt;"",$K$291&lt;&gt;""),SUM($H$291,$K$291),"")</f>
        <v>1</v>
      </c>
      <c r="F291" s="244"/>
      <c r="G291" s="244"/>
      <c r="H291" s="82"/>
      <c r="I291" s="98"/>
      <c r="J291" s="159"/>
      <c r="K291" s="81">
        <v>1</v>
      </c>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0</v>
      </c>
      <c r="H301" s="138"/>
      <c r="I301" s="101"/>
      <c r="J301" s="81">
        <v>0</v>
      </c>
      <c r="K301" s="81"/>
      <c r="L301" s="81"/>
      <c r="M301" s="81"/>
      <c r="N301" s="81"/>
      <c r="O301" s="82"/>
      <c r="P301" s="83"/>
    </row>
    <row r="302" spans="2:20" ht="20.100000000000001" customHeight="1">
      <c r="B302" s="152" t="s">
        <v>157</v>
      </c>
      <c r="C302" s="90"/>
      <c r="D302" s="90"/>
      <c r="E302" s="90"/>
      <c r="F302" s="90"/>
      <c r="G302" s="100">
        <f>IF(OR($J$302&lt;&gt;"",$M$302&lt;&gt;""),SUM($J$302,$M$302),"")</f>
        <v>4</v>
      </c>
      <c r="H302" s="138"/>
      <c r="I302" s="101"/>
      <c r="J302" s="81">
        <v>1</v>
      </c>
      <c r="K302" s="81"/>
      <c r="L302" s="81"/>
      <c r="M302" s="81">
        <v>3</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8</v>
      </c>
      <c r="H304" s="138"/>
      <c r="I304" s="101"/>
      <c r="J304" s="81"/>
      <c r="K304" s="81"/>
      <c r="L304" s="81"/>
      <c r="M304" s="81">
        <v>8</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2557</v>
      </c>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2573</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v>1</v>
      </c>
      <c r="K344" s="28"/>
      <c r="L344" s="28"/>
      <c r="M344" s="28"/>
      <c r="N344" s="28"/>
      <c r="O344" s="28"/>
      <c r="P344" s="28"/>
      <c r="Q344" s="12"/>
    </row>
    <row r="345" spans="2:20" ht="20.100000000000001" customHeight="1">
      <c r="B345" s="219" t="s">
        <v>181</v>
      </c>
      <c r="C345" s="220"/>
      <c r="D345" s="220"/>
      <c r="E345" s="220"/>
      <c r="F345" s="221"/>
      <c r="G345" s="28"/>
      <c r="H345" s="28"/>
      <c r="I345" s="28"/>
      <c r="J345" s="28">
        <v>1</v>
      </c>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v>3</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v>4</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v>4</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v>1</v>
      </c>
      <c r="K353" s="28"/>
      <c r="L353" s="28"/>
      <c r="M353" s="28"/>
      <c r="N353" s="28"/>
      <c r="O353" s="28"/>
      <c r="P353" s="28"/>
      <c r="Q353" s="12"/>
    </row>
    <row r="354" spans="1:20" ht="20.100000000000001" customHeight="1" thickBot="1">
      <c r="B354" s="181" t="s">
        <v>188</v>
      </c>
      <c r="C354" s="182"/>
      <c r="D354" s="182"/>
      <c r="E354" s="182"/>
      <c r="F354" s="182"/>
      <c r="G354" s="182"/>
      <c r="H354" s="267" t="s">
        <v>2557</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2574</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2575</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2564</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2556</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2556</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2576</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2577</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2578</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2579</v>
      </c>
      <c r="J375" s="81"/>
      <c r="K375" s="81"/>
      <c r="L375" s="81"/>
      <c r="M375" s="82"/>
      <c r="N375" s="98"/>
      <c r="O375" s="98"/>
      <c r="P375" s="99"/>
    </row>
    <row r="376" spans="2:20" ht="20.100000000000001" customHeight="1">
      <c r="B376" s="152"/>
      <c r="C376" s="90"/>
      <c r="D376" s="90"/>
      <c r="E376" s="232" t="s">
        <v>210</v>
      </c>
      <c r="F376" s="140"/>
      <c r="G376" s="140"/>
      <c r="H376" s="141"/>
      <c r="I376" s="82">
        <v>85</v>
      </c>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v>12.285</v>
      </c>
      <c r="J377" s="98"/>
      <c r="K377" s="98"/>
      <c r="L377" s="55" t="s">
        <v>472</v>
      </c>
      <c r="M377" s="82"/>
      <c r="N377" s="98"/>
      <c r="O377" s="98"/>
      <c r="P377" s="40" t="s">
        <v>472</v>
      </c>
    </row>
    <row r="378" spans="2:20" ht="20.100000000000001" customHeight="1">
      <c r="B378" s="152"/>
      <c r="C378" s="90"/>
      <c r="D378" s="90"/>
      <c r="E378" s="232" t="s">
        <v>212</v>
      </c>
      <c r="F378" s="140"/>
      <c r="G378" s="140"/>
      <c r="H378" s="141"/>
      <c r="I378" s="81" t="s">
        <v>2359</v>
      </c>
      <c r="J378" s="81"/>
      <c r="K378" s="81"/>
      <c r="L378" s="81"/>
      <c r="M378" s="83"/>
      <c r="N378" s="170"/>
      <c r="O378" s="170"/>
      <c r="P378" s="170"/>
      <c r="Q378" s="12"/>
    </row>
    <row r="379" spans="2:20" ht="20.100000000000001" customHeight="1">
      <c r="B379" s="152"/>
      <c r="C379" s="90"/>
      <c r="D379" s="90"/>
      <c r="E379" s="232" t="s">
        <v>58</v>
      </c>
      <c r="F379" s="140"/>
      <c r="G379" s="140"/>
      <c r="H379" s="141"/>
      <c r="I379" s="81" t="s">
        <v>2360</v>
      </c>
      <c r="J379" s="81"/>
      <c r="K379" s="81"/>
      <c r="L379" s="81"/>
      <c r="M379" s="83"/>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c r="N382" s="98"/>
      <c r="O382" s="98"/>
      <c r="P382" s="37" t="s">
        <v>481</v>
      </c>
    </row>
    <row r="383" spans="2:20" ht="20.100000000000001" customHeight="1">
      <c r="B383" s="130" t="s">
        <v>204</v>
      </c>
      <c r="C383" s="76"/>
      <c r="D383" s="76"/>
      <c r="E383" s="76"/>
      <c r="F383" s="76"/>
      <c r="G383" s="76"/>
      <c r="H383" s="116"/>
      <c r="I383" s="82">
        <v>123400</v>
      </c>
      <c r="J383" s="98"/>
      <c r="K383" s="98"/>
      <c r="L383" s="50" t="s">
        <v>481</v>
      </c>
      <c r="M383" s="82"/>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52700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v>10000</v>
      </c>
      <c r="J387" s="98"/>
      <c r="K387" s="98"/>
      <c r="L387" s="50" t="s">
        <v>481</v>
      </c>
      <c r="M387" s="82"/>
      <c r="N387" s="98"/>
      <c r="O387" s="98"/>
      <c r="P387" s="37" t="s">
        <v>481</v>
      </c>
    </row>
    <row r="388" spans="2:20" ht="20.100000000000001" customHeight="1">
      <c r="B388" s="152"/>
      <c r="C388" s="374"/>
      <c r="D388" s="374"/>
      <c r="E388" s="232" t="s">
        <v>218</v>
      </c>
      <c r="F388" s="140"/>
      <c r="G388" s="140"/>
      <c r="H388" s="141"/>
      <c r="I388" s="82">
        <v>12000</v>
      </c>
      <c r="J388" s="98"/>
      <c r="K388" s="98"/>
      <c r="L388" s="50" t="s">
        <v>481</v>
      </c>
      <c r="M388" s="82"/>
      <c r="N388" s="98"/>
      <c r="O388" s="98"/>
      <c r="P388" s="37" t="s">
        <v>481</v>
      </c>
    </row>
    <row r="389" spans="2:20" ht="20.100000000000001" customHeight="1">
      <c r="B389" s="152"/>
      <c r="C389" s="374"/>
      <c r="D389" s="374"/>
      <c r="E389" s="232" t="s">
        <v>219</v>
      </c>
      <c r="F389" s="140"/>
      <c r="G389" s="140"/>
      <c r="H389" s="141"/>
      <c r="I389" s="82">
        <v>8700</v>
      </c>
      <c r="J389" s="98"/>
      <c r="K389" s="98"/>
      <c r="L389" s="50" t="s">
        <v>481</v>
      </c>
      <c r="M389" s="82"/>
      <c r="N389" s="98"/>
      <c r="O389" s="98"/>
      <c r="P389" s="37" t="s">
        <v>481</v>
      </c>
    </row>
    <row r="390" spans="2:20" ht="20.100000000000001" customHeight="1">
      <c r="B390" s="152"/>
      <c r="C390" s="374"/>
      <c r="D390" s="374"/>
      <c r="E390" s="232" t="s">
        <v>71</v>
      </c>
      <c r="F390" s="140"/>
      <c r="G390" s="140"/>
      <c r="H390" s="141"/>
      <c r="I390" s="82">
        <v>12000</v>
      </c>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2592</v>
      </c>
      <c r="H400" s="88"/>
      <c r="I400" s="88"/>
      <c r="J400" s="88"/>
      <c r="K400" s="88"/>
      <c r="L400" s="88"/>
      <c r="M400" s="88"/>
      <c r="N400" s="88"/>
      <c r="O400" s="88"/>
      <c r="P400" s="89"/>
    </row>
    <row r="401" spans="2:20" ht="120" customHeight="1">
      <c r="B401" s="139" t="s">
        <v>216</v>
      </c>
      <c r="C401" s="140"/>
      <c r="D401" s="140"/>
      <c r="E401" s="140"/>
      <c r="F401" s="141"/>
      <c r="G401" s="87" t="s">
        <v>2580</v>
      </c>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2581</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7</v>
      </c>
      <c r="I430" s="147"/>
      <c r="J430" s="147"/>
      <c r="K430" s="147"/>
      <c r="L430" s="147"/>
      <c r="M430" s="147"/>
      <c r="N430" s="147"/>
      <c r="O430" s="147"/>
      <c r="P430" s="49" t="s">
        <v>477</v>
      </c>
    </row>
    <row r="431" spans="1:20" ht="20.100000000000001" customHeight="1">
      <c r="B431" s="131"/>
      <c r="C431" s="119"/>
      <c r="D431" s="90" t="s">
        <v>245</v>
      </c>
      <c r="E431" s="90"/>
      <c r="F431" s="90"/>
      <c r="G431" s="90"/>
      <c r="H431" s="82">
        <v>13</v>
      </c>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3</v>
      </c>
      <c r="I434" s="98"/>
      <c r="J434" s="98"/>
      <c r="K434" s="98"/>
      <c r="L434" s="98"/>
      <c r="M434" s="98"/>
      <c r="N434" s="98"/>
      <c r="O434" s="98"/>
      <c r="P434" s="37" t="s">
        <v>479</v>
      </c>
    </row>
    <row r="435" spans="2:16" ht="20.100000000000001" customHeight="1">
      <c r="B435" s="152"/>
      <c r="C435" s="90"/>
      <c r="D435" s="90" t="s">
        <v>249</v>
      </c>
      <c r="E435" s="90"/>
      <c r="F435" s="90"/>
      <c r="G435" s="90"/>
      <c r="H435" s="82">
        <v>16</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v>2</v>
      </c>
      <c r="I439" s="98"/>
      <c r="J439" s="98"/>
      <c r="K439" s="98"/>
      <c r="L439" s="98"/>
      <c r="M439" s="98"/>
      <c r="N439" s="98"/>
      <c r="O439" s="98"/>
      <c r="P439" s="37" t="s">
        <v>479</v>
      </c>
    </row>
    <row r="440" spans="2:16" ht="20.100000000000001" customHeight="1">
      <c r="B440" s="398"/>
      <c r="C440" s="399"/>
      <c r="D440" s="90" t="s">
        <v>254</v>
      </c>
      <c r="E440" s="90"/>
      <c r="F440" s="90"/>
      <c r="G440" s="90"/>
      <c r="H440" s="82">
        <v>5</v>
      </c>
      <c r="I440" s="98"/>
      <c r="J440" s="98"/>
      <c r="K440" s="98"/>
      <c r="L440" s="98"/>
      <c r="M440" s="98"/>
      <c r="N440" s="98"/>
      <c r="O440" s="98"/>
      <c r="P440" s="37" t="s">
        <v>479</v>
      </c>
    </row>
    <row r="441" spans="2:16" ht="20.100000000000001" customHeight="1">
      <c r="B441" s="398"/>
      <c r="C441" s="399"/>
      <c r="D441" s="90" t="s">
        <v>255</v>
      </c>
      <c r="E441" s="90"/>
      <c r="F441" s="90"/>
      <c r="G441" s="90"/>
      <c r="H441" s="82">
        <v>5</v>
      </c>
      <c r="I441" s="98"/>
      <c r="J441" s="98"/>
      <c r="K441" s="98"/>
      <c r="L441" s="98"/>
      <c r="M441" s="98"/>
      <c r="N441" s="98"/>
      <c r="O441" s="98"/>
      <c r="P441" s="37" t="s">
        <v>479</v>
      </c>
    </row>
    <row r="442" spans="2:16" ht="20.100000000000001" customHeight="1">
      <c r="B442" s="398"/>
      <c r="C442" s="399"/>
      <c r="D442" s="90" t="s">
        <v>256</v>
      </c>
      <c r="E442" s="90"/>
      <c r="F442" s="90"/>
      <c r="G442" s="90"/>
      <c r="H442" s="82">
        <v>2</v>
      </c>
      <c r="I442" s="98"/>
      <c r="J442" s="98"/>
      <c r="K442" s="98"/>
      <c r="L442" s="98"/>
      <c r="M442" s="98"/>
      <c r="N442" s="98"/>
      <c r="O442" s="98"/>
      <c r="P442" s="37" t="s">
        <v>479</v>
      </c>
    </row>
    <row r="443" spans="2:16" ht="20.100000000000001" customHeight="1">
      <c r="B443" s="400"/>
      <c r="C443" s="401"/>
      <c r="D443" s="90" t="s">
        <v>257</v>
      </c>
      <c r="E443" s="90"/>
      <c r="F443" s="90"/>
      <c r="G443" s="90"/>
      <c r="H443" s="82">
        <v>6</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3</v>
      </c>
      <c r="I445" s="98"/>
      <c r="J445" s="98"/>
      <c r="K445" s="98"/>
      <c r="L445" s="98"/>
      <c r="M445" s="98"/>
      <c r="N445" s="98"/>
      <c r="O445" s="98"/>
      <c r="P445" s="37" t="s">
        <v>479</v>
      </c>
    </row>
    <row r="446" spans="2:16" ht="20.100000000000001" customHeight="1">
      <c r="B446" s="152"/>
      <c r="C446" s="90"/>
      <c r="D446" s="90" t="s">
        <v>260</v>
      </c>
      <c r="E446" s="90"/>
      <c r="F446" s="90"/>
      <c r="G446" s="90"/>
      <c r="H446" s="82">
        <v>10</v>
      </c>
      <c r="I446" s="98"/>
      <c r="J446" s="98"/>
      <c r="K446" s="98"/>
      <c r="L446" s="98"/>
      <c r="M446" s="98"/>
      <c r="N446" s="98"/>
      <c r="O446" s="98"/>
      <c r="P446" s="37" t="s">
        <v>479</v>
      </c>
    </row>
    <row r="447" spans="2:16" ht="20.100000000000001" customHeight="1">
      <c r="B447" s="152"/>
      <c r="C447" s="90"/>
      <c r="D447" s="90" t="s">
        <v>261</v>
      </c>
      <c r="E447" s="90"/>
      <c r="F447" s="90"/>
      <c r="G447" s="90"/>
      <c r="H447" s="82">
        <v>5</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82</v>
      </c>
      <c r="I452" s="147"/>
      <c r="J452" s="147"/>
      <c r="K452" s="147"/>
      <c r="L452" s="147"/>
      <c r="M452" s="147"/>
      <c r="N452" s="147"/>
      <c r="O452" s="147"/>
      <c r="P452" s="49" t="s">
        <v>485</v>
      </c>
    </row>
    <row r="453" spans="2:20" ht="20.100000000000001" customHeight="1">
      <c r="B453" s="152" t="s">
        <v>266</v>
      </c>
      <c r="C453" s="90"/>
      <c r="D453" s="90"/>
      <c r="E453" s="90"/>
      <c r="F453" s="90"/>
      <c r="G453" s="90"/>
      <c r="H453" s="82">
        <v>20</v>
      </c>
      <c r="I453" s="98"/>
      <c r="J453" s="98"/>
      <c r="K453" s="98"/>
      <c r="L453" s="98"/>
      <c r="M453" s="98"/>
      <c r="N453" s="98"/>
      <c r="O453" s="98"/>
      <c r="P453" s="37" t="s">
        <v>477</v>
      </c>
    </row>
    <row r="454" spans="2:20" ht="20.100000000000001" customHeight="1">
      <c r="B454" s="152" t="s">
        <v>267</v>
      </c>
      <c r="C454" s="90"/>
      <c r="D454" s="90"/>
      <c r="E454" s="90"/>
      <c r="F454" s="90"/>
      <c r="G454" s="90"/>
      <c r="H454" s="82">
        <v>83</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v>1</v>
      </c>
      <c r="I460" s="98"/>
      <c r="J460" s="98"/>
      <c r="K460" s="98"/>
      <c r="L460" s="98"/>
      <c r="M460" s="98"/>
      <c r="N460" s="98"/>
      <c r="O460" s="98"/>
      <c r="P460" s="37" t="s">
        <v>479</v>
      </c>
    </row>
    <row r="461" spans="2:20" ht="20.100000000000001" customHeight="1">
      <c r="B461" s="414"/>
      <c r="C461" s="415"/>
      <c r="D461" s="415"/>
      <c r="E461" s="90" t="s">
        <v>277</v>
      </c>
      <c r="F461" s="90"/>
      <c r="G461" s="90"/>
      <c r="H461" s="82">
        <v>4</v>
      </c>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2547</v>
      </c>
      <c r="I474" s="88"/>
      <c r="J474" s="88"/>
      <c r="K474" s="88"/>
      <c r="L474" s="88"/>
      <c r="M474" s="88"/>
      <c r="N474" s="88"/>
      <c r="O474" s="88"/>
      <c r="P474" s="89"/>
    </row>
    <row r="475" spans="1:20" ht="20.100000000000001" customHeight="1">
      <c r="B475" s="408"/>
      <c r="C475" s="232" t="s">
        <v>14</v>
      </c>
      <c r="D475" s="140"/>
      <c r="E475" s="140"/>
      <c r="F475" s="140"/>
      <c r="G475" s="141"/>
      <c r="H475" s="228" t="s">
        <v>2537</v>
      </c>
      <c r="I475" s="229"/>
      <c r="J475" s="35" t="s">
        <v>469</v>
      </c>
      <c r="K475" s="229" t="s">
        <v>2535</v>
      </c>
      <c r="L475" s="229"/>
      <c r="M475" s="35" t="s">
        <v>469</v>
      </c>
      <c r="N475" s="229" t="s">
        <v>2536</v>
      </c>
      <c r="O475" s="229"/>
      <c r="P475" s="230"/>
    </row>
    <row r="476" spans="1:20" ht="20.100000000000001" customHeight="1">
      <c r="B476" s="408"/>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08"/>
      <c r="C477" s="78"/>
      <c r="D477" s="79"/>
      <c r="E477" s="80"/>
      <c r="F477" s="245" t="s">
        <v>282</v>
      </c>
      <c r="G477" s="247"/>
      <c r="H477" s="23">
        <v>8</v>
      </c>
      <c r="I477" s="35" t="s">
        <v>486</v>
      </c>
      <c r="J477" s="24">
        <v>30</v>
      </c>
      <c r="K477" s="35" t="s">
        <v>487</v>
      </c>
      <c r="L477" s="56" t="s">
        <v>435</v>
      </c>
      <c r="M477" s="24">
        <v>17</v>
      </c>
      <c r="N477" s="35" t="s">
        <v>486</v>
      </c>
      <c r="O477" s="24">
        <v>30</v>
      </c>
      <c r="P477" s="37" t="s">
        <v>487</v>
      </c>
    </row>
    <row r="478" spans="1:20" ht="20.100000000000001" customHeight="1">
      <c r="B478" s="408"/>
      <c r="C478" s="78"/>
      <c r="D478" s="79"/>
      <c r="E478" s="80"/>
      <c r="F478" s="245" t="s">
        <v>283</v>
      </c>
      <c r="G478" s="247"/>
      <c r="H478" s="23">
        <v>8</v>
      </c>
      <c r="I478" s="35" t="s">
        <v>486</v>
      </c>
      <c r="J478" s="24">
        <v>30</v>
      </c>
      <c r="K478" s="35" t="s">
        <v>487</v>
      </c>
      <c r="L478" s="56" t="s">
        <v>435</v>
      </c>
      <c r="M478" s="24">
        <v>17</v>
      </c>
      <c r="N478" s="35" t="s">
        <v>486</v>
      </c>
      <c r="O478" s="24">
        <v>30</v>
      </c>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2557</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t="s">
        <v>2557</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2557</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未記入</v>
      </c>
    </row>
    <row r="522" spans="2:20" ht="20.100000000000001" customHeight="1">
      <c r="B522" s="248"/>
      <c r="C522" s="252"/>
      <c r="D522" s="252"/>
      <c r="E522" s="249"/>
      <c r="F522" s="195"/>
      <c r="G522" s="232" t="s">
        <v>2513</v>
      </c>
      <c r="H522" s="140"/>
      <c r="I522" s="141"/>
      <c r="J522" s="81" t="s">
        <v>2556</v>
      </c>
      <c r="K522" s="81"/>
      <c r="L522" s="81"/>
      <c r="M522" s="81"/>
      <c r="N522" s="81"/>
      <c r="O522" s="82"/>
      <c r="P522" s="83"/>
      <c r="S522" s="15" t="str">
        <f>IF($F$519=MST!$I$6,IF(J522="","未記入",""),"")</f>
        <v/>
      </c>
    </row>
    <row r="523" spans="2:20" ht="20.100000000000001" customHeight="1">
      <c r="B523" s="219" t="s">
        <v>2514</v>
      </c>
      <c r="C523" s="220"/>
      <c r="D523" s="220"/>
      <c r="E523" s="221"/>
      <c r="F523" s="82" t="s">
        <v>2556</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2582</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2582</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2583</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2583</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2583</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2557</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2557</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2557</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2557</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2557</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2556</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2557</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2557</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2557</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2557</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2557</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t="s">
        <v>2556</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2556</v>
      </c>
      <c r="M560" s="98"/>
      <c r="N560" s="98"/>
      <c r="O560" s="98"/>
      <c r="P560" s="99"/>
      <c r="Q560" s="2"/>
      <c r="R560" s="2"/>
      <c r="S560" s="15" t="str">
        <f t="shared" si="4"/>
        <v/>
      </c>
      <c r="T560" s="69"/>
      <c r="U560" s="2"/>
      <c r="V560" s="2"/>
    </row>
    <row r="561" spans="2:20" ht="20.100000000000001" customHeight="1">
      <c r="B561" s="306" t="s">
        <v>296</v>
      </c>
      <c r="C561" s="90"/>
      <c r="D561" s="90"/>
      <c r="E561" s="90"/>
      <c r="F561" s="82" t="s">
        <v>2556</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2556</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2556</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70"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2585</v>
      </c>
      <c r="K4" s="492"/>
      <c r="L4" s="492"/>
      <c r="M4" s="491" t="s">
        <v>2586</v>
      </c>
      <c r="N4" s="492"/>
      <c r="O4" s="492"/>
      <c r="P4" s="492"/>
      <c r="Q4" s="492"/>
      <c r="R4" s="65" t="s">
        <v>2564</v>
      </c>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P36" sqref="P36:U3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t="s">
        <v>2557</v>
      </c>
      <c r="K7" s="579"/>
      <c r="L7" s="579"/>
      <c r="M7" s="579"/>
      <c r="N7" s="579"/>
      <c r="O7" s="580"/>
      <c r="P7" s="578" t="s">
        <v>2556</v>
      </c>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t="s">
        <v>2557</v>
      </c>
      <c r="K8" s="539"/>
      <c r="L8" s="539"/>
      <c r="M8" s="539"/>
      <c r="N8" s="539"/>
      <c r="O8" s="540"/>
      <c r="P8" s="538" t="s">
        <v>2556</v>
      </c>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2557</v>
      </c>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t="s">
        <v>2557</v>
      </c>
      <c r="K10" s="539"/>
      <c r="L10" s="539"/>
      <c r="M10" s="539"/>
      <c r="N10" s="539"/>
      <c r="O10" s="540"/>
      <c r="P10" s="538" t="s">
        <v>2556</v>
      </c>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t="s">
        <v>2556</v>
      </c>
      <c r="K11" s="539"/>
      <c r="L11" s="539"/>
      <c r="M11" s="539"/>
      <c r="N11" s="539"/>
      <c r="O11" s="540"/>
      <c r="P11" s="538" t="s">
        <v>2556</v>
      </c>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t="s">
        <v>2557</v>
      </c>
      <c r="K12" s="539"/>
      <c r="L12" s="539"/>
      <c r="M12" s="539"/>
      <c r="N12" s="539"/>
      <c r="O12" s="540"/>
      <c r="P12" s="538" t="s">
        <v>2556</v>
      </c>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t="s">
        <v>2556</v>
      </c>
      <c r="K13" s="539"/>
      <c r="L13" s="539"/>
      <c r="M13" s="539"/>
      <c r="N13" s="539"/>
      <c r="O13" s="540"/>
      <c r="P13" s="538" t="s">
        <v>2556</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t="s">
        <v>2557</v>
      </c>
      <c r="K14" s="539"/>
      <c r="L14" s="539"/>
      <c r="M14" s="539"/>
      <c r="N14" s="539"/>
      <c r="O14" s="540"/>
      <c r="P14" s="538" t="s">
        <v>2557</v>
      </c>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t="s">
        <v>2557</v>
      </c>
      <c r="K15" s="591"/>
      <c r="L15" s="591"/>
      <c r="M15" s="591"/>
      <c r="N15" s="591"/>
      <c r="O15" s="592"/>
      <c r="P15" s="590" t="s">
        <v>2556</v>
      </c>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t="s">
        <v>2557</v>
      </c>
      <c r="K17" s="579"/>
      <c r="L17" s="579"/>
      <c r="M17" s="579"/>
      <c r="N17" s="579"/>
      <c r="O17" s="580"/>
      <c r="P17" s="578" t="s">
        <v>2557</v>
      </c>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t="s">
        <v>2557</v>
      </c>
      <c r="K18" s="539"/>
      <c r="L18" s="539"/>
      <c r="M18" s="539"/>
      <c r="N18" s="539"/>
      <c r="O18" s="540"/>
      <c r="P18" s="538" t="s">
        <v>2557</v>
      </c>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t="s">
        <v>2557</v>
      </c>
      <c r="K19" s="539"/>
      <c r="L19" s="539"/>
      <c r="M19" s="539"/>
      <c r="N19" s="539"/>
      <c r="O19" s="540"/>
      <c r="P19" s="538" t="s">
        <v>2557</v>
      </c>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t="s">
        <v>2557</v>
      </c>
      <c r="K20" s="539"/>
      <c r="L20" s="539"/>
      <c r="M20" s="539"/>
      <c r="N20" s="539"/>
      <c r="O20" s="540"/>
      <c r="P20" s="538" t="s">
        <v>2557</v>
      </c>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2557</v>
      </c>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2557</v>
      </c>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2557</v>
      </c>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t="s">
        <v>2557</v>
      </c>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t="s">
        <v>2556</v>
      </c>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t="s">
        <v>2556</v>
      </c>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2556</v>
      </c>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t="s">
        <v>2556</v>
      </c>
      <c r="K29" s="539"/>
      <c r="L29" s="539"/>
      <c r="M29" s="539"/>
      <c r="N29" s="539"/>
      <c r="O29" s="540"/>
      <c r="P29" s="538" t="s">
        <v>2556</v>
      </c>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t="s">
        <v>2556</v>
      </c>
      <c r="K30" s="539"/>
      <c r="L30" s="539"/>
      <c r="M30" s="539"/>
      <c r="N30" s="539"/>
      <c r="O30" s="540"/>
      <c r="P30" s="538" t="s">
        <v>2556</v>
      </c>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t="s">
        <v>2557</v>
      </c>
      <c r="K31" s="539"/>
      <c r="L31" s="539"/>
      <c r="M31" s="539"/>
      <c r="N31" s="539"/>
      <c r="O31" s="540"/>
      <c r="P31" s="538" t="s">
        <v>2556</v>
      </c>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t="s">
        <v>2557</v>
      </c>
      <c r="K32" s="582"/>
      <c r="L32" s="582"/>
      <c r="M32" s="582"/>
      <c r="N32" s="582"/>
      <c r="O32" s="583"/>
      <c r="P32" s="581" t="s">
        <v>2556</v>
      </c>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t="s">
        <v>2557</v>
      </c>
      <c r="K34" s="579"/>
      <c r="L34" s="579"/>
      <c r="M34" s="579"/>
      <c r="N34" s="579"/>
      <c r="O34" s="580"/>
      <c r="P34" s="578" t="s">
        <v>2556</v>
      </c>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t="s">
        <v>2556</v>
      </c>
      <c r="K35" s="539"/>
      <c r="L35" s="539"/>
      <c r="M35" s="539"/>
      <c r="N35" s="539"/>
      <c r="O35" s="540"/>
      <c r="P35" s="538" t="s">
        <v>2556</v>
      </c>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t="s">
        <v>2556</v>
      </c>
      <c r="K36" s="582"/>
      <c r="L36" s="582"/>
      <c r="M36" s="582"/>
      <c r="N36" s="582"/>
      <c r="O36" s="583"/>
      <c r="P36" s="581" t="s">
        <v>2556</v>
      </c>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abochanyosi@outlook.jp</cp:lastModifiedBy>
  <cp:lastPrinted>2021-03-04T10:23:32Z</cp:lastPrinted>
  <dcterms:created xsi:type="dcterms:W3CDTF">2020-12-23T05:28:24Z</dcterms:created>
  <dcterms:modified xsi:type="dcterms:W3CDTF">2025-02-06T05:12:36Z</dcterms:modified>
</cp:coreProperties>
</file>