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48_凛\"/>
    </mc:Choice>
  </mc:AlternateContent>
  <xr:revisionPtr revIDLastSave="0" documentId="13_ncr:1_{6621CDA3-F31D-4E64-9D1A-22A54A6A51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" i="2" l="1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<sst xmlns="http://schemas.openxmlformats.org/spreadsheetml/2006/main" count="193" uniqueCount="144">
  <si>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</si>
  <si>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</si>
  <si>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</si>
  <si>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</si>
  <si>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</si>
  <si>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</si>
  <si>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</si>
  <si>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</si>
  <si>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</si>
  <si>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</si>
  <si>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</si>
  <si>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</si>
  <si>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</si>
  <si>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</si>
  <si>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</si>
  <si>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</si>
  <si>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</si>
  <si>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</si>
  <si>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</si>
  <si>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</si>
  <si>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</si>
  <si>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</si>
  <si>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</si>
  <si>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</si>
  <si>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</si>
  <si>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</si>
  <si>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</si>
  <si>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</si>
  <si>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</si>
  <si>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</si>
  <si>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</si>
  <si>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</si>
  <si>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</si>
  <si>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</si>
  <si>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</si>
  <si>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</si>
  <si>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</si>
  <si>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</si>
  <si>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</si>
  <si>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</si>
  <si>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</si>
  <si>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</si>
  <si>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</si>
  <si>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</si>
  <si>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</si>
  <si>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</si>
  <si>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</si>
  <si>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</si>
  <si>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</si>
  <si>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</si>
  <si>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</si>
  <si>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</si>
  <si>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</si>
  <si>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</si>
  <si>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</si>
  <si>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</si>
  <si>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</si>
  <si>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</si>
  <si>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</si>
  <si>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</si>
  <si>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</si>
  <si>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</si>
  <si>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</si>
  <si>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</si>
  <si>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</si>
  <si>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</si>
  <si>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</si>
  <si>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</si>
  <si>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</si>
  <si>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</si>
  <si>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</si>
  <si>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</si>
  <si>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</si>
  <si>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</si>
  <si>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</si>
  <si>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</si>
  <si>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</si>
  <si>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</si>
  <si>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</si>
  <si>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</si>
  <si>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</si>
  <si>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</si>
  <si>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</si>
  <si>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</si>
  <si>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</si>
  <si>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</si>
  <si>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</si>
  <si>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</si>
  <si>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</si>
  <si>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</si>
  <si>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</si>
  <si>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</si>
  <si>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</si>
  <si>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</si>
  <si>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</si>
  <si>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</si>
  <si>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</si>
  <si>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</si>
  <si>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</si>
  <si>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</si>
  <si>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</si>
  <si>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</si>
  <si>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</si>
  <si>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</si>
  <si>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</si>
  <si>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</si>
  <si>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</si>
  <si>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</si>
  <si>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</si>
  <si>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</si>
  <si>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</si>
  <si>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</si>
  <si>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</si>
  <si>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</si>
  <si>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</si>
  <si>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</si>
  <si>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</si>
  <si>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</si>
  <si>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</si>
  <si>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</si>
  <si>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</si>
  <si>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</si>
  <si>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</si>
  <si>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</si>
  <si>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</si>
  <si>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</si>
  <si>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</si>
  <si>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</si>
  <si>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</si>
  <si>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</si>
  <si>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</si>
  <si>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</si>
  <si>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</si>
  <si>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</si>
  <si>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</si>
  <si>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</si>
  <si>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</si>
  <si>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　凛</t>
    <rPh sb="0" eb="7">
      <t>ジュウタクガタユウリョウロウジン</t>
    </rPh>
    <rPh sb="11" eb="12">
      <t>リン</t>
    </rPh>
    <phoneticPr fontId="1"/>
  </si>
  <si>
    <t>北海道旭川市忠和4条1丁目1番23号</t>
    <rPh sb="0" eb="8">
      <t>ホッカイドウアサヒカワシチュウワ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</si>
  <si>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0166-76-9029</t>
    <phoneticPr fontId="1"/>
  </si>
  <si>
    <t>株式会社　希凛</t>
    <rPh sb="0" eb="4">
      <t>カブシキガイシャ</t>
    </rPh>
    <rPh sb="5" eb="6">
      <t>ノゾミ</t>
    </rPh>
    <rPh sb="6" eb="7">
      <t>リン</t>
    </rPh>
    <phoneticPr fontId="1"/>
  </si>
  <si>
    <t>共益費　4,000円</t>
    <rPh sb="0" eb="3">
      <t>キョウエキヒ</t>
    </rPh>
    <rPh sb="9" eb="10">
      <t>エン</t>
    </rPh>
    <phoneticPr fontId="1"/>
  </si>
  <si>
    <t>居室</t>
    <rPh sb="0" eb="2">
      <t>キョシツ</t>
    </rPh>
    <phoneticPr fontId="1"/>
  </si>
  <si>
    <t>有料老人ホーム情報開示等一覧表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</si>
</sst>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B1" zoomScaleNormal="100" workbookViewId="0">
      <selection activeCell="M33" sqref="M33:U34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143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54</v>
      </c>
      <c r="AU9" t="s">
        <v>70</v>
      </c>
      <c r="AV9" t="s">
        <v>71</v>
      </c>
      <c r="AW9" t="s">
        <v>134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/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41671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19</v>
      </c>
      <c r="Q15" s="75" t="s">
        <v>22</v>
      </c>
      <c r="R15" s="75"/>
      <c r="S15" s="18">
        <v>20</v>
      </c>
      <c r="T15" s="19" t="s">
        <v>72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65</v>
      </c>
      <c r="N17" s="18">
        <v>6</v>
      </c>
      <c r="O17" s="12" t="s">
        <v>34</v>
      </c>
      <c r="P17" s="15" t="s">
        <v>66</v>
      </c>
      <c r="Q17" s="18">
        <v>4</v>
      </c>
      <c r="R17" s="12" t="s">
        <v>34</v>
      </c>
      <c r="S17" s="15" t="s">
        <v>67</v>
      </c>
      <c r="T17" s="18">
        <v>2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60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68</v>
      </c>
      <c r="N18" s="18">
        <v>5</v>
      </c>
      <c r="O18" s="12" t="s">
        <v>34</v>
      </c>
      <c r="P18" s="15" t="s">
        <v>69</v>
      </c>
      <c r="Q18" s="18">
        <v>2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20</v>
      </c>
      <c r="N19" s="36"/>
      <c r="O19" s="21" t="s">
        <v>105</v>
      </c>
      <c r="P19" s="18">
        <v>11.98</v>
      </c>
      <c r="Q19" s="44" t="s">
        <v>99</v>
      </c>
      <c r="R19" s="44"/>
      <c r="S19" s="18">
        <v>11.98</v>
      </c>
      <c r="T19" s="44" t="s">
        <v>104</v>
      </c>
      <c r="U19" s="51"/>
      <c r="V19" s="27"/>
      <c r="X19" t="s">
        <v>80</v>
      </c>
      <c r="AT19" t="s">
        <v>61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105</v>
      </c>
      <c r="P20" s="18"/>
      <c r="Q20" s="44" t="s">
        <v>99</v>
      </c>
      <c r="R20" s="44"/>
      <c r="S20" s="18"/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62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62</v>
      </c>
    </row>
    <row r="22" spans="1:47" ht="20.45" customHeight="1" x14ac:dyDescent="0.15">
      <c r="A22" s="1"/>
      <c r="B22" s="69" t="s">
        <v>10</v>
      </c>
      <c r="C22" s="69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69"/>
      <c r="C23" s="69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55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64</v>
      </c>
      <c r="M26" s="15"/>
      <c r="N26" s="19"/>
      <c r="O26" s="19"/>
      <c r="P26" s="52">
        <v>88000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51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99000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39000</v>
      </c>
      <c r="Q29" s="52"/>
      <c r="R29" s="52"/>
      <c r="S29" s="10" t="s">
        <v>82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129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6000</v>
      </c>
      <c r="Q30" s="52"/>
      <c r="R30" s="52"/>
      <c r="S30" s="10" t="s">
        <v>82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11000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58</v>
      </c>
      <c r="E32" s="66"/>
      <c r="F32" s="66"/>
      <c r="G32" s="66"/>
      <c r="H32" s="66"/>
      <c r="I32" s="66"/>
      <c r="J32" s="66"/>
      <c r="K32" s="66"/>
      <c r="L32" s="67"/>
      <c r="M32" s="17">
        <v>11000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4</v>
      </c>
      <c r="T32" s="10" t="s">
        <v>74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130</v>
      </c>
      <c r="E33" s="77"/>
      <c r="F33" s="77"/>
      <c r="G33" s="77"/>
      <c r="H33" s="77"/>
      <c r="I33" s="77"/>
      <c r="J33" s="77"/>
      <c r="K33" s="77"/>
      <c r="L33" s="78"/>
      <c r="M33" s="85" t="s">
        <v>141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142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133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136</v>
      </c>
      <c r="E38" s="54"/>
      <c r="F38" s="54"/>
      <c r="G38" s="54"/>
      <c r="H38" s="54"/>
      <c r="I38" s="54"/>
      <c r="J38" s="54"/>
      <c r="K38" s="54"/>
      <c r="L38" s="55"/>
      <c r="M38" s="35" t="s">
        <v>57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57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27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55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59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住宅型有料老人ホーム　凛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北海道旭川市忠和4条1丁目1番23号</v>
      </c>
      <c r="F2" s="30" t="str">
        <f>情報開示!M11</f>
        <v>0166-76-9029</v>
      </c>
      <c r="G2" s="30" t="str">
        <f>情報開示!M12</f>
        <v>株式会社　希凛</v>
      </c>
      <c r="H2" s="30">
        <f>情報開示!M13</f>
        <v>0</v>
      </c>
      <c r="I2" s="31">
        <f>情報開示!M14</f>
        <v>41671</v>
      </c>
      <c r="J2" s="30">
        <f>情報開示!P15</f>
        <v>19</v>
      </c>
      <c r="K2" s="30">
        <f>情報開示!S15</f>
        <v>20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6</v>
      </c>
      <c r="P2" s="30">
        <f>情報開示!Q17</f>
        <v>4</v>
      </c>
      <c r="Q2" s="30">
        <f>情報開示!T17</f>
        <v>2</v>
      </c>
      <c r="R2" s="30">
        <f>情報開示!N18</f>
        <v>5</v>
      </c>
      <c r="S2" s="30">
        <f>情報開示!Q18</f>
        <v>2</v>
      </c>
      <c r="T2" s="30">
        <f>情報開示!T18</f>
        <v>0</v>
      </c>
      <c r="U2" s="30">
        <f>情報開示!M19</f>
        <v>20</v>
      </c>
      <c r="V2" s="30">
        <f>情報開示!P19</f>
        <v>11.98</v>
      </c>
      <c r="W2" s="30">
        <f>情報開示!S19</f>
        <v>11.98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88000</v>
      </c>
      <c r="AG2" s="32">
        <f>情報開示!P27</f>
        <v>99000</v>
      </c>
      <c r="AH2" s="32">
        <f>情報開示!P28</f>
        <v>28000</v>
      </c>
      <c r="AI2" s="32">
        <f>情報開示!P29</f>
        <v>39000</v>
      </c>
      <c r="AJ2" s="32">
        <f>情報開示!P30</f>
        <v>6000</v>
      </c>
      <c r="AK2" s="32">
        <f>情報開示!P31</f>
        <v>11000</v>
      </c>
      <c r="AL2" s="32">
        <f>情報開示!M32</f>
        <v>11000</v>
      </c>
      <c r="AM2" s="30">
        <f>情報開示!P32</f>
        <v>10</v>
      </c>
      <c r="AN2" s="30">
        <f>情報開示!S32</f>
        <v>4</v>
      </c>
      <c r="AO2" s="30" t="str">
        <f>情報開示!M33</f>
        <v>共益費　4,000円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2025-03-21T05:32:26Z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