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c-04\Desktop\令和7年 有料現況報告\"/>
    </mc:Choice>
  </mc:AlternateContent>
  <xr:revisionPtr revIDLastSave="0" documentId="13_ncr:1_{C66BA939-536A-46F0-B24F-349F2FF9067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<sst xmlns="http://schemas.openxmlformats.org/spreadsheetml/2006/main" count="3023" uniqueCount="2594">
  <si>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</si>
  <si>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</si>
  <si>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</si>
  <si>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</si>
  <si>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</si>
  <si>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</si>
  <si>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</si>
  <si>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</si>
  <si>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</si>
  <si>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</si>
  <si>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</si>
  <si>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</si>
  <si>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</si>
  <si>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</si>
  <si>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</si>
  <si>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</si>
  <si>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</si>
  <si>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</si>
  <si>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</si>
  <si>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</si>
  <si>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</si>
  <si>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</si>
  <si>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</si>
  <si>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</si>
  <si>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</si>
  <si>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</si>
  <si>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</si>
  <si>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</si>
  <si>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</si>
  <si>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</si>
  <si>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</si>
  <si>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</si>
  <si>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</si>
  <si>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</si>
  <si>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</si>
  <si>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</si>
  <si>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</si>
  <si>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</si>
  <si>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</si>
  <si>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</si>
  <si>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</si>
  <si>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</si>
  <si>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</si>
  <si>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</si>
  <si>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</si>
  <si>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</si>
  <si>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</si>
  <si>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</si>
  <si>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</si>
  <si>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</si>
  <si>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</si>
  <si>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</si>
  <si>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</si>
  <si>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</si>
  <si>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</si>
  <si>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</si>
  <si>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</si>
  <si>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</si>
  <si>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</si>
  <si>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</si>
  <si>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</si>
  <si>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</si>
  <si>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</si>
  <si>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</si>
  <si>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</si>
  <si>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</si>
  <si>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</si>
  <si>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</si>
  <si>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</si>
  <si>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</si>
  <si>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</si>
  <si>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</si>
  <si>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</si>
  <si>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</si>
  <si>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</si>
  <si>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</si>
  <si>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</si>
  <si>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</si>
  <si>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</si>
  <si>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</si>
  <si>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</si>
  <si>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</si>
  <si>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</si>
  <si>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</si>
  <si>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</si>
  <si>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</si>
  <si>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</si>
  <si>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</si>
  <si>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</si>
  <si>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</si>
  <si>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</si>
  <si>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</si>
  <si>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</si>
  <si>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</si>
  <si>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</si>
  <si>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</si>
  <si>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</si>
  <si>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</si>
  <si>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</si>
  <si>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</si>
  <si>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</si>
  <si>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</si>
  <si>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</si>
  <si>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</si>
  <si>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</si>
  <si>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</si>
  <si>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</si>
  <si>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</si>
  <si>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</si>
  <si>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</si>
  <si>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</si>
  <si>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</si>
  <si>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</si>
  <si>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</si>
  <si>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</si>
  <si>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</si>
  <si>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</si>
  <si>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</si>
  <si>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</si>
  <si>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</si>
  <si>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</si>
  <si>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</si>
  <si>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</si>
  <si>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</si>
  <si>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</si>
  <si>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</si>
  <si>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</si>
  <si>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</si>
  <si>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</si>
  <si>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</si>
  <si>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</si>
  <si>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</si>
  <si>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</si>
  <si>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</si>
  <si>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</si>
  <si>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</si>
  <si>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</si>
  <si>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</si>
  <si>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</si>
  <si>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</si>
  <si>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</si>
  <si>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</si>
  <si>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</si>
  <si>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</si>
  <si>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</si>
  <si>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</si>
  <si>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</si>
  <si>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</si>
  <si>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</si>
  <si>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</si>
  <si>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</si>
  <si>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</si>
  <si>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</si>
  <si>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</si>
  <si>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</si>
  <si>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</si>
  <si>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</si>
  <si>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</si>
  <si>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</si>
  <si>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</si>
  <si>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</si>
  <si>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</si>
  <si>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</si>
  <si>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</si>
  <si>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</si>
  <si>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</si>
  <si>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</si>
  <si>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</si>
  <si>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</si>
  <si>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</si>
  <si>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</si>
  <si>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</si>
  <si>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</si>
  <si>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</si>
  <si>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</si>
  <si>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</si>
  <si>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</si>
  <si>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</si>
  <si>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</si>
  <si>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</si>
  <si>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</si>
  <si>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</si>
  <si>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</si>
  <si>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</si>
  <si>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</si>
  <si>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</si>
  <si>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</si>
  <si>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</si>
  <si>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</si>
  <si>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</si>
  <si>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</si>
  <si>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</si>
  <si>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</si>
  <si>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</si>
  <si>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</si>
  <si>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</si>
  <si>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</si>
  <si>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</si>
  <si>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</si>
  <si>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</si>
  <si>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</si>
  <si>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</si>
  <si>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</si>
  <si>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</si>
  <si>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</si>
  <si>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</si>
  <si>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</si>
  <si>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</si>
  <si>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</si>
  <si>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</si>
  <si>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</si>
  <si>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</si>
  <si>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</si>
  <si>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</si>
  <si>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</si>
  <si>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</si>
  <si>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</si>
  <si>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</si>
  <si>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</si>
  <si>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</si>
  <si>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</si>
  <si>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</si>
  <si>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</si>
  <si>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</si>
  <si>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</si>
  <si>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</si>
  <si>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</si>
  <si>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</si>
  <si>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</si>
  <si>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</si>
  <si>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</si>
  <si>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</si>
  <si>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</si>
  <si>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</si>
  <si>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</si>
  <si>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</si>
  <si>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</si>
  <si>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</si>
  <si>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</si>
  <si>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</si>
  <si>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</si>
  <si>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</si>
  <si>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</si>
  <si>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</si>
  <si>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</si>
  <si>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</si>
  <si>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</si>
  <si>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</si>
  <si>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</si>
  <si>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</si>
  <si>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</si>
  <si>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</si>
  <si>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</si>
  <si>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</si>
  <si>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</si>
  <si>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</si>
  <si>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</si>
  <si>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</si>
  <si>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</si>
  <si>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</si>
  <si>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</si>
  <si>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</si>
  <si>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</si>
  <si>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</si>
  <si>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</si>
  <si>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</si>
  <si>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</si>
  <si>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</si>
  <si>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</si>
  <si>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</si>
  <si>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</si>
  <si>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</si>
  <si>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</si>
  <si>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</si>
  <si>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</si>
  <si>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</si>
  <si>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</si>
  <si>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</si>
  <si>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</si>
  <si>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</si>
  <si>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</si>
  <si>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</si>
  <si>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</si>
  <si>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</si>
  <si>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</si>
  <si>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</si>
  <si>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</si>
  <si>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</si>
  <si>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</si>
  <si>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</si>
  <si>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</si>
  <si>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</si>
  <si>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</si>
  <si>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</si>
  <si>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</si>
  <si>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</si>
  <si>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</si>
  <si>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</si>
  <si>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</si>
  <si>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</si>
  <si>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</si>
  <si>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</si>
  <si>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</si>
  <si>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</si>
  <si>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</si>
  <si>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</si>
  <si>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</si>
  <si>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</si>
  <si>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</si>
  <si>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</si>
  <si>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</si>
  <si>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</si>
  <si>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</si>
  <si>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</si>
  <si>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</si>
  <si>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</si>
  <si>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</si>
  <si>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</si>
  <si>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</si>
  <si>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</si>
  <si>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</si>
  <si>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</si>
  <si>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</si>
  <si>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</si>
  <si>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</si>
  <si>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</si>
  <si>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</si>
  <si>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</si>
  <si>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</si>
  <si>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</si>
  <si>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</si>
  <si>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</si>
  <si>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</si>
  <si>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</si>
  <si>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</si>
  <si>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</si>
  <si>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</si>
  <si>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</si>
  <si>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</si>
  <si>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</si>
  <si>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</si>
  <si>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</si>
  <si>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</si>
  <si>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</si>
  <si>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</si>
  <si>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</si>
  <si>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</si>
  <si>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</si>
  <si>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</si>
  <si>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</si>
  <si>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</si>
  <si>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</si>
  <si>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</si>
  <si>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</si>
  <si>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</si>
  <si>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</si>
  <si>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</si>
  <si>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</si>
  <si>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</si>
  <si>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</si>
  <si>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</si>
  <si>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</si>
  <si>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</si>
  <si>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</si>
  <si>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</si>
  <si>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</si>
  <si>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</si>
  <si>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</si>
  <si>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</si>
  <si>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</si>
  <si>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</si>
  <si>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</si>
  <si>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</si>
  <si>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</si>
  <si>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</si>
  <si>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</si>
  <si>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</si>
  <si>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</si>
  <si>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</si>
  <si>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</si>
  <si>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</si>
  <si>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</si>
  <si>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</si>
  <si>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</si>
  <si>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</si>
  <si>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</si>
  <si>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</si>
  <si>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</si>
  <si>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</si>
  <si>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</si>
  <si>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</si>
  <si>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</si>
  <si>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</si>
  <si>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</si>
  <si>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</si>
  <si>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</si>
  <si>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</si>
  <si>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</si>
  <si>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</si>
  <si>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</si>
  <si>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</si>
  <si>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</si>
  <si>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</si>
  <si>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</si>
  <si>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</si>
  <si>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</si>
  <si>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</si>
  <si>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</si>
  <si>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</si>
  <si>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</si>
  <si>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</si>
  <si>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</si>
  <si>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</si>
  <si>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</si>
  <si>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</si>
  <si>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</si>
  <si>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</si>
  <si>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</si>
  <si>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</si>
  <si>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</si>
  <si>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</si>
  <si>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</si>
  <si>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</si>
  <si>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</si>
  <si>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</si>
  <si>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</si>
  <si>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</si>
  <si>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</si>
  <si>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</si>
  <si>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</si>
  <si>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</si>
  <si>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</si>
  <si>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</si>
  <si>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</si>
  <si>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</si>
  <si>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</si>
  <si>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</si>
  <si>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</si>
  <si>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</si>
  <si>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</si>
  <si>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</si>
  <si>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</si>
  <si>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</si>
  <si>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</si>
  <si>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</si>
  <si>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</si>
  <si>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</si>
  <si>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</si>
  <si>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</si>
  <si>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</si>
  <si>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</si>
  <si>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</si>
  <si>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</si>
  <si>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</si>
  <si>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</si>
  <si>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</si>
  <si>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</si>
  <si>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</si>
  <si>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</si>
  <si>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</si>
  <si>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</si>
  <si>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</si>
  <si>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</si>
  <si>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</si>
  <si>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</si>
  <si>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</si>
  <si>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</si>
  <si>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</si>
  <si>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</si>
  <si>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</si>
  <si>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</si>
  <si>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</si>
  <si>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</si>
  <si>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</si>
  <si>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</si>
  <si>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</si>
  <si>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</si>
  <si>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</si>
  <si>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</si>
  <si>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</si>
  <si>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</si>
  <si>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</si>
  <si>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</si>
  <si>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</si>
  <si>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</si>
  <si>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</si>
  <si>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</si>
  <si>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</si>
  <si>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</si>
  <si>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</si>
  <si>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</si>
  <si>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</si>
  <si>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</si>
  <si>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</si>
  <si>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</si>
  <si>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</si>
  <si>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</si>
  <si>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</si>
  <si>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</si>
  <si>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</si>
  <si>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</si>
  <si>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</si>
  <si>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</si>
  <si>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</si>
  <si>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</si>
  <si>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</si>
  <si>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</si>
  <si>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</si>
  <si>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</si>
  <si>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</si>
  <si>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</si>
  <si>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</si>
  <si>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</si>
  <si>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</si>
  <si>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</si>
  <si>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</si>
  <si>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</si>
  <si>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</si>
  <si>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</si>
  <si>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</si>
  <si>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</si>
  <si>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</si>
  <si>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</si>
  <si>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</si>
  <si>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</si>
  <si>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</si>
  <si>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</si>
  <si>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</si>
  <si>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</si>
  <si>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</si>
  <si>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</si>
  <si>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</si>
  <si>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</si>
  <si>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</si>
  <si>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</si>
  <si>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</si>
  <si>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</si>
  <si>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</si>
  <si>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</si>
  <si>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</si>
  <si>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</si>
  <si>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</si>
  <si>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</si>
  <si>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</si>
  <si>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</si>
  <si>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</si>
  <si>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</si>
  <si>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</si>
  <si>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</si>
  <si>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</si>
  <si>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</si>
  <si>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</si>
  <si>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</si>
  <si>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</si>
  <si>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</si>
  <si>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</si>
  <si>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</si>
  <si>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</si>
  <si>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</si>
  <si>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</si>
  <si>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</si>
  <si>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</si>
  <si>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</si>
  <si>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</si>
  <si>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</si>
  <si>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</si>
  <si>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</si>
  <si>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</si>
  <si>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</si>
  <si>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</si>
  <si>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</si>
  <si>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</si>
  <si>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</si>
  <si>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</si>
  <si>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</si>
  <si>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</si>
  <si>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</si>
  <si>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</si>
  <si>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</si>
  <si>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</si>
  <si>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</si>
  <si>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</si>
  <si>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</si>
  <si>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</si>
  <si>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</si>
  <si>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</si>
  <si>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</si>
  <si>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</si>
  <si>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</si>
  <si>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</si>
  <si>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</si>
  <si>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</si>
  <si>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</si>
  <si>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</si>
  <si>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</si>
  <si>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</si>
  <si>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</si>
  <si>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</si>
  <si>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</si>
  <si>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</si>
  <si>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</si>
  <si>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</si>
  <si>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</si>
  <si>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</si>
  <si>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</si>
  <si>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</si>
  <si>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</si>
  <si>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</si>
  <si>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</si>
  <si>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</si>
  <si>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</si>
  <si>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</si>
  <si>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</si>
  <si>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</si>
  <si>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</si>
  <si>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</si>
  <si>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</si>
  <si>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</si>
  <si>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</si>
  <si>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</si>
  <si>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</si>
  <si>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</si>
  <si>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</si>
  <si>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</si>
  <si>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</si>
  <si>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</si>
  <si>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</si>
  <si>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</si>
  <si>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</si>
  <si>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</si>
  <si>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</si>
  <si>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</si>
  <si>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</si>
  <si>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</si>
  <si>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</si>
  <si>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</si>
  <si>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</si>
  <si>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</si>
  <si>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</si>
  <si>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</si>
  <si>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</si>
  <si>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</si>
  <si>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</si>
  <si>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</si>
  <si>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</si>
  <si>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</si>
  <si>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</si>
  <si>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</si>
  <si>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</si>
  <si>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</si>
  <si>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</si>
  <si>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</si>
  <si>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</si>
  <si>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</si>
  <si>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</si>
  <si>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</si>
  <si>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</si>
  <si>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</si>
  <si>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</si>
  <si>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</si>
  <si>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</si>
  <si>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</si>
  <si>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</si>
  <si>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</si>
  <si>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</si>
  <si>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</si>
  <si>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</si>
  <si>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</si>
  <si>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</si>
  <si>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</si>
  <si>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</si>
  <si>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</si>
  <si>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</si>
  <si>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</si>
  <si>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</si>
  <si>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</si>
  <si>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</si>
  <si>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</si>
  <si>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</si>
  <si>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</si>
  <si>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</si>
  <si>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</si>
  <si>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</si>
  <si>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</si>
  <si>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</si>
  <si>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</si>
  <si>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</si>
  <si>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</si>
  <si>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</si>
  <si>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</si>
  <si>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</si>
  <si>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</si>
  <si>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</si>
  <si>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</si>
  <si>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</si>
  <si>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</si>
  <si>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</si>
  <si>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</si>
  <si>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</si>
  <si>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</si>
  <si>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</si>
  <si>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</si>
  <si>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</si>
  <si>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</si>
  <si>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</si>
  <si>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</si>
  <si>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</si>
  <si>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</si>
  <si>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</si>
  <si>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</si>
  <si>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</si>
  <si>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</si>
  <si>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</si>
  <si>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</si>
  <si>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</si>
  <si>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</si>
  <si>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</si>
  <si>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</si>
  <si>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</si>
  <si>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</si>
  <si>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</si>
  <si>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</si>
  <si>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</si>
  <si>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</si>
  <si>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</si>
  <si>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</si>
  <si>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</si>
  <si>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</si>
  <si>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</si>
  <si>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</si>
  <si>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</si>
  <si>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</si>
  <si>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</si>
  <si>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</si>
  <si>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</si>
  <si>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</si>
  <si>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</si>
  <si>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</si>
  <si>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</si>
  <si>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</si>
  <si>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</si>
  <si>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</si>
  <si>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</si>
  <si>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</si>
  <si>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</si>
  <si>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</si>
  <si>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</si>
  <si>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</si>
  <si>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</si>
  <si>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</si>
  <si>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</si>
  <si>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</si>
  <si>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</si>
  <si>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</si>
  <si>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</si>
  <si>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</si>
  <si>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</si>
  <si>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</si>
  <si>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</si>
  <si>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</si>
  <si>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</si>
  <si>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</si>
  <si>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</si>
  <si>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</si>
  <si>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</si>
  <si>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</si>
  <si>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</si>
  <si>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</si>
  <si>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</si>
  <si>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</si>
  <si>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</si>
  <si>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</si>
  <si>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</si>
  <si>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</si>
  <si>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</si>
  <si>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</si>
  <si>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</si>
  <si>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</si>
  <si>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</si>
  <si>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</si>
  <si>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</si>
  <si>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</si>
  <si>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</si>
  <si>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</si>
  <si>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</si>
  <si>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</si>
  <si>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</si>
  <si>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</si>
  <si>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</si>
  <si>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</si>
  <si>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</si>
  <si>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</si>
  <si>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</si>
  <si>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</si>
  <si>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</si>
  <si>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</si>
  <si>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</si>
  <si>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</si>
  <si>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</si>
  <si>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</si>
  <si>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</si>
  <si>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</si>
  <si>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</si>
  <si>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</si>
  <si>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</si>
  <si>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</si>
  <si>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</si>
  <si>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</si>
  <si>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</si>
  <si>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</si>
  <si>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</si>
  <si>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</si>
  <si>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</si>
  <si>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</si>
  <si>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</si>
  <si>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</si>
  <si>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</si>
  <si>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</si>
  <si>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</si>
  <si>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</si>
  <si>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</si>
  <si>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</si>
  <si>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</si>
  <si>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</si>
  <si>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</si>
  <si>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</si>
  <si>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</si>
  <si>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</si>
  <si>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</si>
  <si>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</si>
  <si>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</si>
  <si>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</si>
  <si>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</si>
  <si>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</si>
  <si>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</si>
  <si>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</si>
  <si>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</si>
  <si>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</si>
  <si>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</si>
  <si>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</si>
  <si>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</si>
  <si>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</si>
  <si>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</si>
  <si>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</si>
  <si>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</si>
  <si>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</si>
  <si>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</si>
  <si>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</si>
  <si>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</si>
  <si>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</si>
  <si>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</si>
  <si>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</si>
  <si>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</si>
  <si>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</si>
  <si>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</si>
  <si>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</si>
  <si>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</si>
  <si>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</si>
  <si>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</si>
  <si>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</si>
  <si>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</si>
  <si>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</si>
  <si>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</si>
  <si>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</si>
  <si>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</si>
  <si>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</si>
  <si>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</si>
  <si>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</si>
  <si>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</si>
  <si>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</si>
  <si>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</si>
  <si>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</si>
  <si>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</si>
  <si>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</si>
  <si>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</si>
  <si>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</si>
  <si>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</si>
  <si>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</si>
  <si>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</si>
  <si>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</si>
  <si>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</si>
  <si>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</si>
  <si>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</si>
  <si>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</si>
  <si>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</si>
  <si>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</si>
  <si>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</si>
  <si>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</si>
  <si>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</si>
  <si>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</si>
  <si>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</si>
  <si>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</si>
  <si>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</si>
  <si>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</si>
  <si>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</si>
  <si>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</si>
  <si>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</si>
  <si>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</si>
  <si>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</si>
  <si>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</si>
  <si>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</si>
  <si>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</si>
  <si>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</si>
  <si>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</si>
  <si>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</si>
  <si>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</si>
  <si>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</si>
  <si>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</si>
  <si>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</si>
  <si>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</si>
  <si>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</si>
  <si>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</si>
  <si>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</si>
  <si>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</si>
  <si>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</si>
  <si>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</si>
  <si>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</si>
  <si>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</si>
  <si>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</si>
  <si>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</si>
  <si>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</si>
  <si>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</si>
  <si>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</si>
  <si>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</si>
  <si>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</si>
  <si>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</si>
  <si>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</si>
  <si>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</si>
  <si>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</si>
  <si>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</si>
  <si>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</si>
  <si>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</si>
  <si>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</si>
  <si>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</si>
  <si>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</si>
  <si>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</si>
  <si>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</si>
  <si>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</si>
  <si>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</si>
  <si>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</si>
  <si>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</si>
  <si>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</si>
  <si>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</si>
  <si>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</si>
  <si>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</si>
  <si>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</si>
  <si>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</si>
  <si>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</si>
  <si>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</si>
  <si>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</si>
  <si>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</si>
  <si>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</si>
  <si>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</si>
  <si>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</si>
  <si>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</si>
  <si>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</si>
  <si>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</si>
  <si>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</si>
  <si>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</si>
  <si>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</si>
  <si>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</si>
  <si>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</si>
  <si>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</si>
  <si>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</si>
  <si>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</si>
  <si>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</si>
  <si>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</si>
  <si>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</si>
  <si>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</si>
  <si>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</si>
  <si>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</si>
  <si>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</si>
  <si>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</si>
  <si>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</si>
  <si>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</si>
  <si>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</si>
  <si>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</si>
  <si>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</si>
  <si>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</si>
  <si>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</si>
  <si>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</si>
  <si>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</si>
  <si>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</si>
  <si>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</si>
  <si>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</si>
  <si>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</si>
  <si>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</si>
  <si>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</si>
  <si>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</si>
  <si>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</si>
  <si>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</si>
  <si>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</si>
  <si>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</si>
  <si>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</si>
  <si>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</si>
  <si>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</si>
  <si>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</si>
  <si>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</si>
  <si>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</si>
  <si>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</si>
  <si>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</si>
  <si>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</si>
  <si>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</si>
  <si>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</si>
  <si>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</si>
  <si>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</si>
  <si>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</si>
  <si>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</si>
  <si>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</si>
  <si>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</si>
  <si>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</si>
  <si>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</si>
  <si>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</si>
  <si>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</si>
  <si>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</si>
  <si>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</si>
  <si>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</si>
  <si>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</si>
  <si>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</si>
  <si>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</si>
  <si>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</si>
  <si>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</si>
  <si>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</si>
  <si>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</si>
  <si>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</si>
  <si>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</si>
  <si>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</si>
  <si>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</si>
  <si>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</si>
  <si>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</si>
  <si>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</si>
  <si>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</si>
  <si>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</si>
  <si>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</si>
  <si>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</si>
  <si>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</si>
  <si>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</si>
  <si>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</si>
  <si>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</si>
  <si>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</si>
  <si>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</si>
  <si>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</si>
  <si>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</si>
  <si>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</si>
  <si>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</si>
  <si>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</si>
  <si>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</si>
  <si>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</si>
  <si>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</si>
  <si>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</si>
  <si>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</si>
  <si>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</si>
  <si>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</si>
  <si>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</si>
  <si>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</si>
  <si>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</si>
  <si>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</si>
  <si>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</si>
  <si>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</si>
  <si>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</si>
  <si>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</si>
  <si>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</si>
  <si>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</si>
  <si>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</si>
  <si>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</si>
  <si>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</si>
  <si>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</si>
  <si>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</si>
  <si>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</si>
  <si>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</si>
  <si>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</si>
  <si>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</si>
  <si>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</si>
  <si>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</si>
  <si>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</si>
  <si>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</si>
  <si>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</si>
  <si>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</si>
  <si>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</si>
  <si>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</si>
  <si>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</si>
  <si>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</si>
  <si>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</si>
  <si>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</si>
  <si>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</si>
  <si>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</si>
  <si>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</si>
  <si>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</si>
  <si>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</si>
  <si>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</si>
  <si>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</si>
  <si>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</si>
  <si>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</si>
  <si>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</si>
  <si>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</si>
  <si>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</si>
  <si>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</si>
  <si>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</si>
  <si>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</si>
  <si>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</si>
  <si>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</si>
  <si>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</si>
  <si>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</si>
  <si>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</si>
  <si>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</si>
  <si>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</si>
  <si>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</si>
  <si>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</si>
  <si>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</si>
  <si>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</si>
  <si>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</si>
  <si>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</si>
  <si>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</si>
  <si>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</si>
  <si>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</si>
  <si>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</si>
  <si>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</si>
  <si>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</si>
  <si>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</si>
  <si>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</si>
  <si>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</si>
  <si>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</si>
  <si>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</si>
  <si>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</si>
  <si>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</si>
  <si>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</si>
  <si>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</si>
  <si>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</si>
  <si>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</si>
  <si>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</si>
  <si>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</si>
  <si>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</si>
  <si>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</si>
  <si>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</si>
  <si>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</si>
  <si>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</si>
  <si>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</si>
  <si>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</si>
  <si>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</si>
  <si>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</si>
  <si>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</si>
  <si>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</si>
  <si>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</si>
  <si>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</si>
  <si>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</si>
  <si>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</si>
  <si>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</si>
  <si>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</si>
  <si>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</si>
  <si>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</si>
  <si>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</si>
  <si>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</si>
  <si>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</si>
  <si>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</si>
  <si>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</si>
  <si>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</si>
  <si>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</si>
  <si>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</si>
  <si>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</si>
  <si>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</si>
  <si>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</si>
  <si>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</si>
  <si>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</si>
  <si>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</si>
  <si>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</si>
  <si>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</si>
  <si>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</si>
  <si>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</si>
  <si>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</si>
  <si>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</si>
  <si>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</si>
  <si>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</si>
  <si>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</si>
  <si>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</si>
  <si>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</si>
  <si>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</si>
  <si>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</si>
  <si>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</si>
  <si>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</si>
  <si>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</si>
  <si>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</si>
  <si>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</si>
  <si>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</si>
  <si>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</si>
  <si>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</si>
  <si>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</si>
  <si>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</si>
  <si>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</si>
  <si>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</si>
  <si>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</si>
  <si>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</si>
  <si>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</si>
  <si>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</si>
  <si>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</si>
  <si>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</si>
  <si>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</si>
  <si>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</si>
  <si>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</si>
  <si>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</si>
  <si>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</si>
  <si>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</si>
  <si>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</si>
  <si>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</si>
  <si>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</si>
  <si>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</si>
  <si>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</si>
  <si>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</si>
  <si>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</si>
  <si>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</si>
  <si>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</si>
  <si>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</si>
  <si>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</si>
  <si>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</si>
  <si>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</si>
  <si>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</si>
  <si>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</si>
  <si>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</si>
  <si>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</si>
  <si>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</si>
  <si>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</si>
  <si>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</si>
  <si>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</si>
  <si>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</si>
  <si>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</si>
  <si>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</si>
  <si>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</si>
  <si>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</si>
  <si>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</si>
  <si>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</si>
  <si>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</si>
  <si>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</si>
  <si>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</si>
  <si>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</si>
  <si>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</si>
  <si>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</si>
  <si>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</si>
  <si>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</si>
  <si>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</si>
  <si>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</si>
  <si>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</si>
  <si>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</si>
  <si>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</si>
  <si>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</si>
  <si>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</si>
  <si>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</si>
  <si>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</si>
  <si>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</si>
  <si>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</si>
  <si>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</si>
  <si>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</si>
  <si>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</si>
  <si>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</si>
  <si>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</si>
  <si>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</si>
  <si>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</si>
  <si>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</si>
  <si>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</si>
  <si>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</si>
  <si>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</si>
  <si>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</si>
  <si>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</si>
  <si>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</si>
  <si>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</si>
  <si>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</si>
  <si>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</si>
  <si>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</si>
  <si>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</si>
  <si>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</si>
  <si>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</si>
  <si>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</si>
  <si>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</si>
  <si>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</si>
  <si>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</si>
  <si>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</si>
  <si>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</si>
  <si>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</si>
  <si>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</si>
  <si>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</si>
  <si>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</si>
  <si>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</si>
  <si>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</si>
  <si>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</si>
  <si>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</si>
  <si>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</si>
  <si>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</si>
  <si>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</si>
  <si>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</si>
  <si>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</si>
  <si>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</si>
  <si>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</si>
  <si>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</si>
  <si>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</si>
  <si>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</si>
  <si>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</si>
  <si>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</si>
  <si>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</si>
  <si>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</si>
  <si>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</si>
  <si>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</si>
  <si>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</si>
  <si>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</si>
  <si>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</si>
  <si>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</si>
  <si>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</si>
  <si>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</si>
  <si>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</si>
  <si>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</si>
  <si>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</si>
  <si>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</si>
  <si>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</si>
  <si>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</si>
  <si>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</si>
  <si>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</si>
  <si>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</si>
  <si>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</si>
  <si>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</si>
  <si>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</si>
  <si>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</si>
  <si>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</si>
  <si>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</si>
  <si>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</si>
  <si>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</si>
  <si>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</si>
  <si>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</si>
  <si>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</si>
  <si>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</si>
  <si>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</si>
  <si>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</si>
  <si>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</si>
  <si>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</si>
  <si>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</si>
  <si>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</si>
  <si>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</si>
  <si>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</si>
  <si>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</si>
  <si>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</si>
  <si>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</si>
  <si>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</si>
  <si>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</si>
  <si>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</si>
  <si>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</si>
  <si>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</si>
  <si>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</si>
  <si>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</si>
  <si>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</si>
  <si>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</si>
  <si>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</si>
  <si>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</si>
  <si>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</si>
  <si>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</si>
  <si>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</si>
  <si>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</si>
  <si>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</si>
  <si>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</si>
  <si>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</si>
  <si>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</si>
  <si>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</si>
  <si>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</si>
  <si>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</si>
  <si>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</si>
  <si>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</si>
  <si>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</si>
  <si>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</si>
  <si>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</si>
  <si>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</si>
  <si>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</si>
  <si>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</si>
  <si>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</si>
  <si>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</si>
  <si>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</si>
  <si>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</si>
  <si>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</si>
  <si>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</si>
  <si>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</si>
  <si>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</si>
  <si>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</si>
  <si>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</si>
  <si>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</si>
  <si>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</si>
  <si>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</si>
  <si>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</si>
  <si>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</si>
  <si>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</si>
  <si>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</si>
  <si>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</si>
  <si>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</si>
  <si>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</si>
  <si>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</si>
  <si>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</si>
  <si>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</si>
  <si>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</si>
  <si>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</si>
  <si>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</si>
  <si>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</si>
  <si>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</si>
  <si>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</si>
  <si>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</si>
  <si>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</si>
  <si>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</si>
  <si>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</si>
  <si>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</si>
  <si>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</si>
  <si>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</si>
  <si>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</si>
  <si>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</si>
  <si>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</si>
  <si>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</si>
  <si>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</si>
  <si>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</si>
  <si>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</si>
  <si>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</si>
  <si>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</si>
  <si>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</si>
  <si>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</si>
  <si>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</si>
  <si>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</si>
  <si>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</si>
  <si>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</si>
  <si>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</si>
  <si>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</si>
  <si>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</si>
  <si>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</si>
  <si>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</si>
  <si>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</si>
  <si>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</si>
  <si>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</si>
  <si>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</si>
  <si>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</si>
  <si>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</si>
  <si>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</si>
  <si>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</si>
  <si>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</si>
  <si>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</si>
  <si>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</si>
  <si>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</si>
  <si>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</si>
  <si>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</si>
  <si>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</si>
  <si>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</si>
  <si>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</si>
  <si>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</si>
  <si>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</si>
  <si>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</si>
  <si>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</si>
  <si>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</si>
  <si>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</si>
  <si>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</si>
  <si>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</si>
  <si>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</si>
  <si>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</si>
  <si>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</si>
  <si>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</si>
  <si>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</si>
  <si>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</si>
  <si>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</si>
  <si>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</si>
  <si>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</si>
  <si>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</si>
  <si>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</si>
  <si>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</si>
  <si>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</si>
  <si>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</si>
  <si>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</si>
  <si>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</si>
  <si>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</si>
  <si>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</si>
  <si>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</si>
  <si>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</si>
  <si>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</si>
  <si>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</si>
  <si>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</si>
  <si>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</si>
  <si>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</si>
  <si>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</si>
  <si>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</si>
  <si>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</si>
  <si>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</si>
  <si>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</si>
  <si>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</si>
  <si>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</si>
  <si>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</si>
  <si>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</si>
  <si>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</si>
  <si>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</si>
  <si>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</si>
  <si>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</si>
  <si>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</si>
  <si>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</si>
  <si>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</si>
  <si>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</si>
  <si>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</si>
  <si>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</si>
  <si>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</si>
  <si>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</si>
  <si>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</si>
  <si>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</si>
  <si>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</si>
  <si>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</si>
  <si>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</si>
  <si>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</si>
  <si>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</si>
  <si>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</si>
  <si>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</si>
  <si>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</si>
  <si>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</si>
  <si>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</si>
  <si>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</si>
  <si>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</si>
  <si>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</si>
  <si>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</si>
  <si>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</si>
  <si>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</si>
  <si>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</si>
  <si>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</si>
  <si>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</si>
  <si>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</si>
  <si>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</si>
  <si>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</si>
  <si>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</si>
  <si>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</si>
  <si>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</si>
  <si>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</si>
  <si>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</si>
  <si>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</si>
  <si>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</si>
  <si>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</si>
  <si>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</si>
  <si>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</si>
  <si>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</si>
  <si>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</si>
  <si>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</si>
  <si>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</si>
  <si>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</si>
  <si>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</si>
  <si>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</si>
  <si>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</si>
  <si>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</si>
  <si>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</si>
  <si>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</si>
  <si>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</si>
  <si>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</si>
  <si>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</si>
  <si>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</si>
  <si>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</si>
  <si>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</si>
  <si>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</si>
  <si>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</si>
  <si>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</si>
  <si>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</si>
  <si>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</si>
  <si>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</si>
  <si>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</si>
  <si>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</si>
  <si>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</si>
  <si>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</si>
  <si>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</si>
  <si>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</si>
  <si>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</si>
  <si>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</si>
  <si>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</si>
  <si>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</si>
  <si>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</si>
  <si>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</si>
  <si>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</si>
  <si>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</si>
  <si>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</si>
  <si>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</si>
  <si>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</si>
  <si>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</si>
  <si>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</si>
  <si>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</si>
  <si>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</si>
  <si>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</si>
  <si>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</si>
  <si>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</si>
  <si>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</si>
  <si>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</si>
  <si>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</si>
  <si>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</si>
  <si>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</si>
  <si>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</si>
  <si>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</si>
  <si>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</si>
  <si>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</si>
  <si>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</si>
  <si>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</si>
  <si>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</si>
  <si>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</si>
  <si>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</si>
  <si>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</si>
  <si>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</si>
  <si>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</si>
  <si>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</si>
  <si>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</si>
  <si>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</si>
  <si>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</si>
  <si>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</si>
  <si>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</si>
  <si>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</si>
  <si>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</si>
  <si>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</si>
  <si>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</si>
  <si>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</si>
  <si>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</si>
  <si>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</si>
  <si>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</si>
  <si>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</si>
  <si>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</si>
  <si>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</si>
  <si>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</si>
  <si>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</si>
  <si>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</si>
  <si>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</si>
  <si>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</si>
  <si>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</si>
  <si>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</si>
  <si>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</si>
  <si>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</si>
  <si>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</si>
  <si>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</si>
  <si>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</si>
  <si>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</si>
  <si>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</si>
  <si>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</si>
  <si>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</si>
  <si>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</si>
  <si>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</si>
  <si>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</si>
  <si>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</si>
  <si>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</si>
  <si>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</si>
  <si>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</si>
  <si>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</si>
  <si>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</si>
  <si>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</si>
  <si>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</si>
  <si>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</si>
  <si>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</si>
  <si>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</si>
  <si>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</si>
  <si>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</si>
  <si>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</si>
  <si>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</si>
  <si>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</si>
  <si>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</si>
  <si>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</si>
  <si>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</si>
  <si>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</si>
  <si>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</si>
  <si>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</si>
  <si>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</si>
  <si>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</si>
  <si>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</si>
  <si>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</si>
  <si>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</si>
  <si>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</si>
  <si>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</si>
  <si>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</si>
  <si>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</si>
  <si>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</si>
  <si>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</si>
  <si>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</si>
  <si>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</si>
  <si>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</si>
  <si>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</si>
  <si>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</si>
  <si>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</si>
  <si>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</si>
  <si>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</si>
  <si>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</si>
  <si>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</si>
  <si>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</si>
  <si>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</si>
  <si>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</si>
  <si>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</si>
  <si>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</si>
  <si>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</si>
  <si>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</si>
  <si>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</si>
  <si>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</si>
  <si>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</si>
  <si>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</si>
  <si>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</si>
  <si>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</si>
  <si>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</si>
  <si>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</si>
  <si>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</si>
  <si>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</si>
  <si>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</si>
  <si>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</si>
  <si>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</si>
  <si>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</si>
  <si>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</si>
  <si>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</si>
  <si>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</si>
  <si>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</si>
  <si>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</si>
  <si>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</si>
  <si>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</si>
  <si>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</si>
  <si>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</si>
  <si>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</si>
  <si>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</si>
  <si>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</si>
  <si>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</si>
  <si>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</si>
  <si>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</si>
  <si>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</si>
  <si>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</si>
  <si>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</si>
  <si>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</si>
  <si>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</si>
  <si>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</si>
  <si>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</si>
  <si>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</si>
  <si>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</si>
  <si>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</si>
  <si>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</si>
  <si>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</si>
  <si>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</si>
  <si>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</si>
  <si>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</si>
  <si>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</si>
  <si>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</si>
  <si>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</si>
  <si>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</si>
  <si>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</si>
  <si>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</si>
  <si>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</si>
  <si>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</si>
  <si>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</si>
  <si>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</si>
  <si>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</si>
  <si>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</si>
  <si>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</si>
  <si>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</si>
  <si>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</si>
  <si>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</si>
  <si>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</si>
  <si>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</si>
  <si>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</si>
  <si>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</si>
  <si>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</si>
  <si>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</si>
  <si>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</si>
  <si>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</si>
  <si>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</si>
  <si>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</si>
  <si>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</si>
  <si>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</si>
  <si>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</si>
  <si>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</si>
  <si>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</si>
  <si>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</si>
  <si>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</si>
  <si>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</si>
  <si>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</si>
  <si>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</si>
  <si>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</si>
  <si>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</si>
  <si>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</si>
  <si>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</si>
  <si>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</si>
  <si>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</si>
  <si>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</si>
  <si>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</si>
  <si>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</si>
  <si>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</si>
  <si>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</si>
  <si>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</si>
  <si>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</si>
  <si>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</si>
  <si>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</si>
  <si>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</si>
  <si>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</si>
  <si>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</si>
  <si>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</si>
  <si>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</si>
  <si>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</si>
  <si>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</si>
  <si>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</si>
  <si>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</si>
  <si>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</si>
  <si>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</si>
  <si>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</si>
  <si>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</si>
  <si>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</si>
  <si>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</si>
  <si>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</si>
  <si>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</si>
  <si>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</si>
  <si>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</si>
  <si>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</si>
  <si>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</si>
  <si>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</si>
  <si>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</si>
  <si>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</si>
  <si>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</si>
  <si>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</si>
  <si>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</si>
  <si>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</si>
  <si>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</si>
  <si>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</si>
  <si>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</si>
  <si>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</si>
  <si>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</si>
  <si>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</si>
  <si>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</si>
  <si>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</si>
  <si>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</si>
  <si>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</si>
  <si>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</si>
  <si>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</si>
  <si>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</si>
  <si>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</si>
  <si>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</si>
  <si>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</si>
  <si>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</si>
  <si>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</si>
  <si>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</si>
  <si>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</si>
  <si>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</si>
  <si>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</si>
  <si>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</si>
  <si>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</si>
  <si>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</si>
  <si>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</si>
  <si>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</si>
  <si>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</si>
  <si>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</si>
  <si>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</si>
  <si>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</si>
  <si>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</si>
  <si>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</si>
  <si>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</si>
  <si>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</si>
  <si>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</si>
  <si>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</si>
  <si>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</si>
  <si>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</si>
  <si>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</si>
  <si>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</si>
  <si>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</si>
  <si>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</si>
  <si>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</si>
  <si>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</si>
  <si>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</si>
  <si>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</si>
  <si>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</si>
  <si>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</si>
  <si>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</si>
  <si>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</si>
  <si>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</si>
  <si>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</si>
  <si>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</si>
  <si>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</si>
  <si>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</si>
  <si>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</si>
  <si>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</si>
  <si>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</si>
  <si>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</si>
  <si>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</si>
  <si>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</si>
  <si>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</si>
  <si>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</si>
  <si>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</si>
  <si>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</si>
  <si>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</si>
  <si>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</si>
  <si>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</si>
  <si>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</si>
  <si>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</si>
  <si>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</si>
  <si>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</si>
  <si>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</si>
  <si>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</si>
  <si>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</si>
  <si>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</si>
  <si>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</si>
  <si>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</si>
  <si>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</si>
  <si>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</si>
  <si>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</si>
  <si>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</si>
  <si>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</si>
  <si>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</si>
  <si>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</si>
  <si>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</si>
  <si>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</si>
  <si>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</si>
  <si>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</si>
  <si>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</si>
  <si>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</si>
  <si>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</si>
  <si>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</si>
  <si>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</si>
  <si>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</si>
  <si>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</si>
  <si>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</si>
  <si>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</si>
  <si>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</si>
  <si>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</si>
  <si>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</si>
  <si>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</si>
  <si>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</si>
  <si>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</si>
  <si>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</si>
  <si>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</si>
  <si>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</si>
  <si>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</si>
  <si>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</si>
  <si>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</si>
  <si>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</si>
  <si>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</si>
  <si>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</si>
  <si>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</si>
  <si>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</si>
  <si>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</si>
  <si>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</si>
  <si>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</si>
  <si>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</si>
  <si>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</si>
  <si>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</si>
  <si>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</si>
  <si>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</si>
  <si>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</si>
  <si>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</si>
  <si>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</si>
  <si>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</si>
  <si>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</si>
  <si>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</si>
  <si>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</si>
  <si>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</si>
  <si>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</si>
  <si>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</si>
  <si>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</si>
  <si>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</si>
  <si>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</si>
  <si>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</si>
  <si>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</si>
  <si>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</si>
  <si>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</si>
  <si>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</si>
  <si>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</si>
  <si>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</si>
  <si>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</si>
  <si>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</si>
  <si>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</si>
  <si>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</si>
  <si>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</si>
  <si>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</si>
  <si>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</si>
  <si>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</si>
  <si>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</si>
  <si>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</si>
  <si>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</si>
  <si>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</si>
  <si>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</si>
  <si>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</si>
  <si>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</si>
  <si>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</si>
  <si>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</si>
  <si>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</si>
  <si>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</si>
  <si>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</si>
  <si>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</si>
  <si>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</si>
  <si>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</si>
  <si>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</si>
  <si>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</si>
  <si>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</si>
  <si>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</si>
  <si>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</si>
  <si>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</si>
  <si>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</si>
  <si>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</si>
  <si>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</si>
  <si>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</si>
  <si>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</si>
  <si>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</si>
  <si>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</si>
  <si>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</si>
  <si>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</si>
  <si>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</si>
  <si>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</si>
  <si>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</si>
  <si>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</si>
  <si>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</si>
  <si>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</si>
  <si>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</si>
  <si>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</si>
  <si>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</si>
  <si>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</si>
  <si>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</si>
  <si>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</si>
  <si>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</si>
  <si>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</si>
  <si>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</si>
  <si>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</si>
  <si>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</si>
  <si>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</si>
  <si>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</si>
  <si>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</si>
  <si>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</si>
  <si>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</si>
  <si>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</si>
  <si>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</si>
  <si>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</si>
  <si>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</si>
  <si>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</si>
  <si>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</si>
  <si>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</si>
  <si>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</si>
  <si>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</si>
  <si>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</si>
  <si>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</si>
  <si>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</si>
  <si>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</si>
  <si>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</si>
  <si>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</si>
  <si>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</si>
  <si>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</si>
  <si>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</si>
  <si>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</si>
  <si>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</si>
  <si>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</si>
  <si>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</si>
  <si>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</si>
  <si>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</si>
  <si>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</si>
  <si>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</si>
  <si>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</si>
  <si>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</si>
  <si>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</si>
  <si>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</si>
  <si>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</si>
  <si>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</si>
  <si>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</si>
  <si>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</si>
  <si>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</si>
  <si>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</si>
  <si>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</si>
  <si>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</si>
  <si>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</si>
  <si>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</si>
  <si>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</si>
  <si>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</si>
  <si>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</si>
  <si>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</si>
  <si>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</si>
  <si>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</si>
  <si>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</si>
  <si>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</si>
  <si>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</si>
  <si>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</si>
  <si>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</si>
  <si>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</si>
  <si>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</si>
  <si>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</si>
  <si>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</si>
  <si>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</si>
  <si>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</si>
  <si>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</si>
  <si>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</si>
  <si>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</si>
  <si>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</si>
  <si>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</si>
  <si>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</si>
  <si>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</si>
  <si>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</si>
  <si>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</si>
  <si>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</si>
  <si>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</si>
  <si>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</si>
  <si>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</si>
  <si>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</si>
  <si>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</si>
  <si>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</si>
  <si>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</si>
  <si>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</si>
  <si>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</si>
  <si>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</si>
  <si>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</si>
  <si>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</si>
  <si>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</si>
  <si>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</si>
  <si>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</si>
  <si>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</si>
  <si>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</si>
  <si>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</si>
  <si>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</si>
  <si>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</si>
  <si>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</si>
  <si>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</si>
  <si>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</si>
  <si>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</si>
  <si>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</si>
  <si>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</si>
  <si>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</si>
  <si>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</si>
  <si>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</si>
  <si>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</si>
  <si>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</si>
  <si>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</si>
  <si>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</si>
  <si>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</si>
  <si>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</si>
  <si>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</si>
  <si>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</si>
  <si>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</si>
  <si>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</si>
  <si>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</si>
  <si>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</si>
  <si>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</si>
  <si>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</si>
  <si>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</si>
  <si>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</si>
  <si>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</si>
  <si>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</si>
  <si>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</si>
  <si>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</si>
  <si>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</si>
  <si>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</si>
  <si>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</si>
  <si>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</si>
  <si>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</si>
  <si>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</si>
  <si>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</si>
  <si>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</si>
  <si>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</si>
  <si>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</si>
  <si>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</si>
  <si>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</si>
  <si>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</si>
  <si>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</si>
  <si>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</si>
  <si>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</si>
  <si>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</si>
  <si>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</si>
  <si>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</si>
  <si>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</si>
  <si>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</si>
  <si>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</si>
  <si>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</si>
  <si>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</si>
  <si>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</si>
  <si>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</si>
  <si>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</si>
  <si>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</si>
  <si>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</si>
  <si>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</si>
  <si>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</si>
  <si>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</si>
  <si>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</si>
  <si>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</si>
  <si>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</si>
  <si>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</si>
  <si>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</si>
  <si>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</si>
  <si>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</si>
  <si>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</si>
  <si>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</si>
  <si>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</si>
  <si>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</si>
  <si>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</si>
  <si>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</si>
  <si>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</si>
  <si>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</si>
  <si>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</si>
  <si>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</si>
  <si>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</si>
  <si>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</si>
  <si>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</si>
  <si>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</si>
  <si>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</si>
  <si>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</si>
  <si>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</si>
  <si>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</si>
  <si>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</si>
  <si>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</si>
  <si>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</si>
  <si>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</si>
  <si>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</si>
  <si>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</si>
  <si>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</si>
  <si>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</si>
  <si>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</si>
  <si>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</si>
  <si>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</si>
  <si>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</si>
  <si>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</si>
  <si>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</si>
  <si>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</si>
  <si>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</si>
  <si>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</si>
  <si>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</si>
  <si>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</si>
  <si>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</si>
  <si>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</si>
  <si>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</si>
  <si>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</si>
  <si>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</si>
  <si>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</si>
  <si>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</si>
  <si>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</si>
  <si>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</si>
  <si>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</si>
  <si>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</si>
  <si>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</si>
  <si>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</si>
  <si>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</si>
  <si>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</si>
  <si>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</si>
  <si>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</si>
  <si>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</si>
  <si>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</si>
  <si>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</si>
  <si>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</si>
  <si>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</si>
  <si>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</si>
  <si>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</si>
  <si>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</si>
  <si>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</si>
  <si>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</si>
  <si>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</si>
  <si>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</si>
  <si>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</si>
  <si>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</si>
  <si>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</si>
  <si>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</si>
  <si>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</si>
  <si>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</si>
  <si>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</si>
  <si>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</si>
  <si>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</si>
  <si>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</si>
  <si>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</si>
  <si>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</si>
  <si>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</si>
  <si>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</si>
  <si>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</si>
  <si>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</si>
  <si>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</si>
  <si>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</si>
  <si>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</si>
  <si>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</si>
  <si>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</si>
  <si>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</si>
  <si>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</si>
  <si>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</si>
  <si>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</si>
  <si>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</si>
  <si>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</si>
  <si>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</si>
  <si>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</si>
  <si>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</si>
  <si>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</si>
  <si>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</si>
  <si>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</si>
  <si>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</si>
  <si>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</si>
  <si>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</si>
  <si>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</si>
  <si>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</si>
  <si>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</si>
  <si>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</si>
  <si>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</si>
  <si>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</si>
  <si>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</si>
  <si>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</si>
  <si>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</si>
  <si>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</si>
  <si>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</si>
  <si>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</si>
  <si>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</si>
  <si>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</si>
  <si>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</si>
  <si>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</si>
  <si>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</si>
  <si>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</si>
  <si>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</si>
  <si>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</si>
  <si>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</si>
  <si>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</si>
  <si>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</si>
  <si>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</si>
  <si>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</si>
  <si>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</si>
  <si>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</si>
  <si>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</si>
  <si>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</si>
  <si>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</si>
  <si>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</si>
  <si>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</si>
  <si>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</si>
  <si>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</si>
  <si>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</si>
  <si>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</si>
  <si>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</si>
  <si>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</si>
  <si>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</si>
  <si>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</si>
  <si>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</si>
  <si>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</si>
  <si>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</si>
  <si>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</si>
  <si>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</si>
  <si>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</si>
  <si>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</si>
  <si>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</si>
  <si>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</si>
  <si>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</si>
  <si>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</si>
  <si>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</si>
  <si>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</si>
  <si>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</si>
  <si>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</si>
  <si>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</si>
  <si>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</si>
  <si>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</si>
  <si>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</si>
  <si>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</si>
  <si>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</si>
  <si>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</si>
  <si>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</si>
  <si>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</si>
  <si>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</si>
  <si>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</si>
  <si>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</si>
  <si>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</si>
  <si>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</si>
  <si>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</si>
  <si>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</si>
  <si>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</si>
  <si>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</si>
  <si>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</si>
  <si>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</si>
  <si>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</si>
  <si>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</si>
  <si>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</si>
  <si>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</si>
  <si>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</si>
  <si>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</si>
  <si>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</si>
  <si>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</si>
  <si>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</si>
  <si>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</si>
  <si>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</si>
  <si>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</si>
  <si>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</si>
  <si>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</si>
  <si>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</si>
  <si>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</si>
  <si>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</si>
  <si>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</si>
  <si>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</si>
  <si>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</si>
  <si>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</si>
  <si>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</si>
  <si>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</si>
  <si>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</si>
  <si>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</si>
  <si>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</si>
  <si>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</si>
  <si>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</si>
  <si>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</si>
  <si>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</si>
  <si>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</si>
  <si>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</si>
  <si>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</si>
  <si>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</si>
  <si>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</si>
  <si>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</si>
  <si>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</si>
  <si>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</si>
  <si>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</si>
  <si>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</si>
  <si>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</si>
  <si>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</si>
  <si>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</si>
  <si>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</si>
  <si>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</si>
  <si>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</si>
  <si>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</si>
  <si>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</si>
  <si>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</si>
  <si>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</si>
  <si>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</si>
  <si>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</si>
  <si>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</si>
  <si>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</si>
  <si>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</si>
  <si>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</si>
  <si>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</si>
  <si>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</si>
  <si>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</si>
  <si>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</si>
  <si>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</si>
  <si>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</si>
  <si>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</si>
  <si>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</si>
  <si>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</si>
  <si>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</si>
  <si>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</si>
  <si>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</si>
  <si>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</si>
  <si>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</si>
  <si>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</si>
  <si>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</si>
  <si>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</si>
  <si>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</si>
  <si>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</si>
  <si>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</si>
  <si>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</si>
  <si>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</si>
  <si>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</si>
  <si>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</si>
  <si>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</si>
  <si>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</si>
  <si>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</si>
  <si>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</si>
  <si>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</si>
  <si>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</si>
  <si>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</si>
  <si>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</si>
  <si>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</si>
  <si>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</si>
  <si>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</si>
  <si>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</si>
  <si>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</si>
  <si>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</si>
  <si>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</si>
  <si>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</si>
  <si>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</si>
  <si>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</si>
  <si>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</si>
  <si>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</si>
  <si>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</si>
  <si>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</si>
  <si>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</si>
  <si>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</si>
  <si>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</si>
  <si>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</si>
  <si>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</si>
  <si>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</si>
  <si>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</si>
  <si>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</si>
  <si>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</si>
  <si>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</si>
  <si>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</si>
  <si>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</si>
  <si>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</si>
  <si>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</si>
  <si>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</si>
  <si>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</si>
  <si>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</si>
  <si>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</si>
  <si>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</si>
  <si>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</si>
  <si>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</si>
  <si>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</si>
  <si>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</si>
  <si>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</si>
  <si>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</si>
  <si>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</si>
  <si>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</si>
  <si>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</si>
  <si>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</si>
  <si>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</si>
  <si>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</si>
  <si>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</si>
  <si>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</si>
  <si>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</si>
  <si>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</si>
  <si>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</si>
  <si>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</si>
  <si>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</si>
  <si>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</si>
  <si>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</si>
  <si>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</si>
  <si>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</si>
  <si>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</si>
  <si>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</si>
  <si>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</si>
  <si>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</si>
  <si>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</si>
  <si>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</si>
  <si>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</si>
  <si>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</si>
  <si>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</si>
  <si>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</si>
  <si>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</si>
  <si>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</si>
  <si>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</si>
  <si>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</si>
  <si>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</si>
  <si>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</si>
  <si>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</si>
  <si>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</si>
  <si>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</si>
  <si>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</si>
  <si>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</si>
  <si>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</si>
  <si>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</si>
  <si>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</si>
  <si>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</si>
  <si>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</si>
  <si>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</si>
  <si>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</si>
  <si>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</si>
  <si>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</si>
  <si>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</si>
  <si>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</si>
  <si>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</si>
  <si>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</si>
  <si>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</si>
  <si>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</si>
  <si>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</si>
  <si>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</si>
  <si>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</si>
  <si>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</si>
  <si>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</si>
  <si>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</si>
  <si>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</si>
  <si>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</si>
  <si>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</si>
  <si>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</si>
  <si>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津田　明日香</t>
    <rPh sb="0" eb="2">
      <t>ツダ</t>
    </rPh>
    <rPh sb="3" eb="6">
      <t>アスカ</t>
    </rPh>
    <phoneticPr fontId="1"/>
  </si>
  <si>
    <t>有料老人ホーム・施設長</t>
    <rPh sb="0" eb="4">
      <t>ユウリョウロウジン</t>
    </rPh>
    <rPh sb="8" eb="11">
      <t>シセツチョウ</t>
    </rPh>
    <phoneticPr fontId="1"/>
  </si>
  <si>
    <t>かぶしきかいしゃ　ぽぷらかん</t>
    <phoneticPr fontId="1"/>
  </si>
  <si>
    <t>株式会社　ポプラ舘</t>
    <rPh sb="0" eb="2">
      <t>カブシキ</t>
    </rPh>
    <rPh sb="2" eb="4">
      <t>カイシャ</t>
    </rPh>
    <rPh sb="8" eb="9">
      <t>タチ</t>
    </rPh>
    <phoneticPr fontId="1"/>
  </si>
  <si>
    <t>2-4500-0100-6940</t>
    <phoneticPr fontId="1"/>
  </si>
  <si>
    <t>旭川市神楽岡１２条８丁目２番３４号</t>
    <rPh sb="0" eb="3">
      <t>アサヒカワシ</t>
    </rPh>
    <rPh sb="3" eb="5">
      <t>カグラ</t>
    </rPh>
    <rPh sb="5" eb="6">
      <t>オカ</t>
    </rPh>
    <rPh sb="8" eb="9">
      <t>ジョウ</t>
    </rPh>
    <rPh sb="10" eb="12">
      <t>チョウメ</t>
    </rPh>
    <rPh sb="13" eb="14">
      <t>バン</t>
    </rPh>
    <rPh sb="16" eb="17">
      <t>ゴウ</t>
    </rPh>
    <phoneticPr fontId="1"/>
  </si>
  <si>
    <t>0166</t>
    <phoneticPr fontId="1"/>
  </si>
  <si>
    <t>69</t>
    <phoneticPr fontId="1"/>
  </si>
  <si>
    <t>0010</t>
    <phoneticPr fontId="1"/>
  </si>
  <si>
    <t>0202</t>
    <phoneticPr fontId="1"/>
  </si>
  <si>
    <t>help-man</t>
    <phoneticPr fontId="1"/>
  </si>
  <si>
    <t>poplakan.info</t>
    <phoneticPr fontId="1"/>
  </si>
  <si>
    <t>http://</t>
  </si>
  <si>
    <t>poplakan.com</t>
    <phoneticPr fontId="1"/>
  </si>
  <si>
    <t>佐藤　弘子</t>
    <rPh sb="0" eb="2">
      <t>サトウ</t>
    </rPh>
    <rPh sb="3" eb="5">
      <t>ヒロコ</t>
    </rPh>
    <phoneticPr fontId="1"/>
  </si>
  <si>
    <t>代表取締役</t>
    <rPh sb="0" eb="2">
      <t>ダイヒョウ</t>
    </rPh>
    <rPh sb="2" eb="5">
      <t>トリシマリヤク</t>
    </rPh>
    <phoneticPr fontId="1"/>
  </si>
  <si>
    <t>じゅうたくがたゆうりょうろうじんほーむ　かぐら</t>
    <phoneticPr fontId="1"/>
  </si>
  <si>
    <t>住宅型有料老人ホーム　かぐら</t>
    <rPh sb="0" eb="3">
      <t>ジュウタクガタ</t>
    </rPh>
    <rPh sb="3" eb="5">
      <t>ユウリョウ</t>
    </rPh>
    <rPh sb="5" eb="7">
      <t>ロウジン</t>
    </rPh>
    <phoneticPr fontId="1"/>
  </si>
  <si>
    <t>北海道旭川市神楽５条１１丁目３番１０号</t>
    <rPh sb="0" eb="3">
      <t>ホッカイドウ</t>
    </rPh>
    <rPh sb="3" eb="6">
      <t>アサヒカワシ</t>
    </rPh>
    <rPh sb="6" eb="8">
      <t>カグラ</t>
    </rPh>
    <rPh sb="9" eb="10">
      <t>ジョウ</t>
    </rPh>
    <rPh sb="12" eb="14">
      <t>チョウメ</t>
    </rPh>
    <rPh sb="15" eb="16">
      <t>バン</t>
    </rPh>
    <rPh sb="18" eb="19">
      <t>ゴウ</t>
    </rPh>
    <phoneticPr fontId="1"/>
  </si>
  <si>
    <t>神楽岡</t>
    <rPh sb="0" eb="3">
      <t>カグラオカ</t>
    </rPh>
    <phoneticPr fontId="1"/>
  </si>
  <si>
    <t>旭川1条7丁目のバス停【12番】より旭川電気軌道【80番】か【81番】に乗車。神楽4条10丁目で下車し徒歩約5分</t>
    <phoneticPr fontId="1"/>
  </si>
  <si>
    <t>76</t>
    <phoneticPr fontId="1"/>
  </si>
  <si>
    <t>1308</t>
    <phoneticPr fontId="1"/>
  </si>
  <si>
    <t>1318</t>
    <phoneticPr fontId="1"/>
  </si>
  <si>
    <t>poplakan.com</t>
  </si>
  <si>
    <t>施設長（管理者）</t>
    <rPh sb="0" eb="3">
      <t>シセツチョウ</t>
    </rPh>
    <rPh sb="4" eb="7">
      <t>カンリシャ</t>
    </rPh>
    <phoneticPr fontId="1"/>
  </si>
  <si>
    <t>３　住宅型</t>
  </si>
  <si>
    <t>１　事業者が自ら所有する土地</t>
  </si>
  <si>
    <t>１　全室個室（縁故者個室含む）</t>
  </si>
  <si>
    <t>１　あり</t>
  </si>
  <si>
    <t>２　なし</t>
  </si>
  <si>
    <t>４　なし</t>
  </si>
  <si>
    <t>１　全ての居室あり</t>
  </si>
  <si>
    <t>１　全ての便所あり</t>
  </si>
  <si>
    <t>１　全ての浴室あり</t>
  </si>
  <si>
    <t xml:space="preserve">①利用者一人一人がその有する能力に応じ自立した日常生活を営める事が出来る様配慮して生活の質の向上に資するサービス提供を行い、利用者の自立の可能性を最大限引き出す支援を行う様努めます。
②関係市町村、地域の保健、医療、福祉、介護サービス事業所と連携を図り心身状況に応じた適切なサービスが受けられる様努めます。
③老人福祉法、介護保険法その他関係法令・ルールの遵守を徹底し透明性の高い運営をします。
</t>
    <phoneticPr fontId="1"/>
  </si>
  <si>
    <t xml:space="preserve">（その内容）
介護が必要となられた場合においても、主治医の意見や、ご入居者及びご家族様と施設、併設及び外部の居宅介護支援事業所並びに居宅介護事業者との連携を図り、適切な介護サービスが行われるよう配慮しています。
</t>
    <phoneticPr fontId="1"/>
  </si>
  <si>
    <t>１　自ら実施</t>
  </si>
  <si>
    <t>２　委託</t>
  </si>
  <si>
    <t>○</t>
  </si>
  <si>
    <t>医療法人社団　みどりの里　リバータウンクリニック</t>
    <rPh sb="0" eb="2">
      <t>イリョウ</t>
    </rPh>
    <rPh sb="2" eb="4">
      <t>ホウジン</t>
    </rPh>
    <rPh sb="4" eb="6">
      <t>シャダン</t>
    </rPh>
    <rPh sb="11" eb="12">
      <t>サト</t>
    </rPh>
    <phoneticPr fontId="1"/>
  </si>
  <si>
    <t>旭川市旭神２条３丁目６番２５号</t>
    <rPh sb="0" eb="3">
      <t>アサヒカワシ</t>
    </rPh>
    <rPh sb="3" eb="5">
      <t>キョクシン</t>
    </rPh>
    <rPh sb="6" eb="7">
      <t>ジョウ</t>
    </rPh>
    <rPh sb="8" eb="10">
      <t>チョウメ</t>
    </rPh>
    <rPh sb="11" eb="12">
      <t>バン</t>
    </rPh>
    <rPh sb="14" eb="15">
      <t>ゴウ</t>
    </rPh>
    <phoneticPr fontId="1"/>
  </si>
  <si>
    <t>内科・外科・在宅診療</t>
    <phoneticPr fontId="1"/>
  </si>
  <si>
    <t xml:space="preserve">内科医の定期訪問による身体管理、入院加療が必要と
された場合の入院紹介及び連携紹介。
</t>
    <phoneticPr fontId="1"/>
  </si>
  <si>
    <t>本人から移動の希望があった場合</t>
    <rPh sb="0" eb="2">
      <t>ホンニン</t>
    </rPh>
    <rPh sb="4" eb="6">
      <t>イドウ</t>
    </rPh>
    <rPh sb="7" eb="9">
      <t>キボウ</t>
    </rPh>
    <rPh sb="13" eb="15">
      <t>バアイ</t>
    </rPh>
    <phoneticPr fontId="1"/>
  </si>
  <si>
    <t>原則として６５歳以上の方で、自傷・他害がなく、他の語入居者様にご迷惑をかけずに共同生活を営め、他の入居者様、スタッフに暴力行為を行わない方。</t>
    <phoneticPr fontId="1"/>
  </si>
  <si>
    <t xml:space="preserve">１．事業者に対して少なくとも30日前に解約の申し入れを事業者の定める解約届けにより行った場合。
２．入居者が解約届けを提出しないで居室を退去した場合には、事業者が入居者の退去の事実を知った日の翌日から起算して30日目をもって、本契約は解消されるものとします。
３．契約書第31条3項に定める通り、入居者から解約（退去）の申し入れがあった日から起算して退去日までに期間が、30日に満たない場合には、食費及び介護保険サービス以外にかかる費用の1ヶ月分を支払う事とします。
</t>
    <phoneticPr fontId="1"/>
  </si>
  <si>
    <t>４．次の各規定に基づく契約の解除の場合は、事業所は契約解除の通告について30日間の予告期間を置くと共に必要な処置を講ずるものとします。
①．入居申込書に虚偽の事項を記載する等の不正手段により入居したとき。
②．月払いの利用料その他の支払いを不当な理由なく、しばしば遅滞したとき。
③．当事業所の契約書第20条に違反したとき。
④．入居者の行動が、他の入居者の生命に危害を及ぼす恐れがあり、かつ、
入居者に対する通常の介護の方法ではこれを防止する事が出来ないとき。</t>
    <phoneticPr fontId="1"/>
  </si>
  <si>
    <t>１泊２日（食事付き）5,500円（税込10％）</t>
    <phoneticPr fontId="1"/>
  </si>
  <si>
    <t>介護福祉士
准看護師</t>
    <rPh sb="0" eb="2">
      <t>カイゴ</t>
    </rPh>
    <rPh sb="2" eb="5">
      <t>フクシシ</t>
    </rPh>
    <rPh sb="6" eb="10">
      <t>ジュンカンゴシ</t>
    </rPh>
    <phoneticPr fontId="1"/>
  </si>
  <si>
    <t>２　建物賃貸借方式</t>
  </si>
  <si>
    <t>３　月払い方式</t>
  </si>
  <si>
    <t>１　減額なし</t>
  </si>
  <si>
    <t>電気代等の値上がり時</t>
    <rPh sb="0" eb="4">
      <t>デンキダイトウ</t>
    </rPh>
    <rPh sb="5" eb="7">
      <t>ネア</t>
    </rPh>
    <rPh sb="9" eb="10">
      <t>ジ</t>
    </rPh>
    <phoneticPr fontId="1"/>
  </si>
  <si>
    <t>運営懇談会にて手続きを行い、承認を得られれば施行</t>
    <rPh sb="0" eb="5">
      <t>ウンエイコンダンカイ</t>
    </rPh>
    <rPh sb="7" eb="9">
      <t>テツヅ</t>
    </rPh>
    <rPh sb="11" eb="12">
      <t>オコナ</t>
    </rPh>
    <rPh sb="14" eb="16">
      <t>ショウニン</t>
    </rPh>
    <rPh sb="17" eb="18">
      <t>エ</t>
    </rPh>
    <rPh sb="22" eb="24">
      <t>セコウ</t>
    </rPh>
    <phoneticPr fontId="1"/>
  </si>
  <si>
    <t>市の基準に則り</t>
    <rPh sb="0" eb="1">
      <t>シ</t>
    </rPh>
    <rPh sb="2" eb="4">
      <t>キジュン</t>
    </rPh>
    <rPh sb="5" eb="6">
      <t>ノット</t>
    </rPh>
    <phoneticPr fontId="1"/>
  </si>
  <si>
    <t>共用施設の維持管理、共用施設の電気料、共用施設の水道料及び光熱費、トイレットペーパー等の日常生活支援等に係る使用料</t>
    <phoneticPr fontId="1"/>
  </si>
  <si>
    <t>〇1日1,850円（朝食550円・昼食650円・夕食650円）1か月55,501円※税込み8％（30日間３食摂取した場合）※年金等を受給されている方
〇1日1,400円（朝食400円・昼食500円・夕食500円）1か月42,023円※税込み8％（30日間３食摂取した場合）※生活保護を受給されている方</t>
    <rPh sb="62" eb="64">
      <t>ネンキン</t>
    </rPh>
    <rPh sb="64" eb="65">
      <t>トウ</t>
    </rPh>
    <rPh sb="138" eb="142">
      <t>セイカツホゴ</t>
    </rPh>
    <rPh sb="143" eb="145">
      <t>ジュキュウ</t>
    </rPh>
    <rPh sb="150" eb="151">
      <t>カタ</t>
    </rPh>
    <phoneticPr fontId="1"/>
  </si>
  <si>
    <t xml:space="preserve">共用施設の電気料、
共用施設の水道及び光熱費、に充当する。
</t>
    <phoneticPr fontId="1"/>
  </si>
  <si>
    <t>なし</t>
    <phoneticPr fontId="1"/>
  </si>
  <si>
    <t xml:space="preserve">・その他、オムツ代、理美容代、行事費用、自室内で使用する日用生活雑貨については、
実費負担となります。家電製品に関しては、冷蔵庫に関しては1,650円（税込）、冷暖房機器1,100円（税込）その他の家電製品に関しましては、550円（税込）
※冬季燃料代　９月～５月　10,000円
</t>
    <rPh sb="121" eb="123">
      <t>トウキ</t>
    </rPh>
    <rPh sb="123" eb="126">
      <t>ネンリョウダイ</t>
    </rPh>
    <rPh sb="128" eb="129">
      <t>ガツ</t>
    </rPh>
    <rPh sb="131" eb="132">
      <t>ガツ</t>
    </rPh>
    <rPh sb="139" eb="140">
      <t>エン</t>
    </rPh>
    <phoneticPr fontId="1"/>
  </si>
  <si>
    <t>有料老人ホーム かぐら</t>
    <rPh sb="0" eb="2">
      <t>ユウリョウ</t>
    </rPh>
    <rPh sb="2" eb="4">
      <t>ロウジン</t>
    </rPh>
    <phoneticPr fontId="1"/>
  </si>
  <si>
    <t>損保ジャパン日本興亜損害保険株式会社の損害賠償責任保険に加入</t>
    <phoneticPr fontId="1"/>
  </si>
  <si>
    <t>１　入居希望者に公開</t>
  </si>
  <si>
    <t>３　公開していない</t>
  </si>
  <si>
    <t>津田 明日香</t>
    <rPh sb="0" eb="2">
      <t>ツダ</t>
    </rPh>
    <rPh sb="3" eb="6">
      <t>アスカ</t>
    </rPh>
    <phoneticPr fontId="1"/>
  </si>
  <si>
    <t>１　個人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</si>
</sst>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45" zoomScaleNormal="100" zoomScaleSheetLayoutView="100" workbookViewId="0">
      <selection activeCell="H463" sqref="H463:O46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25</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2593</v>
      </c>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t="s">
        <v>2529</v>
      </c>
      <c r="I13" s="480"/>
      <c r="J13" s="480"/>
      <c r="K13" s="480"/>
      <c r="L13" s="480"/>
      <c r="M13" s="480"/>
      <c r="N13" s="480"/>
      <c r="O13" s="480"/>
      <c r="P13" s="481"/>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39" t="s">
        <v>6</v>
      </c>
      <c r="C17" s="97"/>
      <c r="D17" s="97"/>
      <c r="E17" s="267"/>
      <c r="F17" s="34" t="s">
        <v>13</v>
      </c>
      <c r="G17" s="31">
        <v>78</v>
      </c>
      <c r="H17" s="35" t="s">
        <v>469</v>
      </c>
      <c r="I17" s="32">
        <v>8322</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2548</v>
      </c>
      <c r="M19" s="35" t="s">
        <v>469</v>
      </c>
      <c r="N19" s="63" t="s">
        <v>2549</v>
      </c>
      <c r="O19" s="313"/>
      <c r="P19" s="314"/>
      <c r="Q19" s="12"/>
    </row>
    <row r="20" spans="1:20" ht="20.100000000000001" customHeight="1">
      <c r="B20" s="364"/>
      <c r="C20" s="365"/>
      <c r="D20" s="365"/>
      <c r="E20" s="366"/>
      <c r="F20" s="130" t="s">
        <v>15</v>
      </c>
      <c r="G20" s="130"/>
      <c r="H20" s="130"/>
      <c r="I20" s="130"/>
      <c r="J20" s="64" t="s">
        <v>2533</v>
      </c>
      <c r="K20" s="35" t="s">
        <v>469</v>
      </c>
      <c r="L20" s="63" t="s">
        <v>2548</v>
      </c>
      <c r="M20" s="35" t="s">
        <v>469</v>
      </c>
      <c r="N20" s="63" t="s">
        <v>2550</v>
      </c>
      <c r="O20" s="313"/>
      <c r="P20" s="314"/>
      <c r="Q20" s="12"/>
    </row>
    <row r="21" spans="1:20" ht="20.100000000000001" customHeight="1">
      <c r="B21" s="364"/>
      <c r="C21" s="365"/>
      <c r="D21" s="365"/>
      <c r="E21" s="366"/>
      <c r="F21" s="194" t="s">
        <v>411</v>
      </c>
      <c r="G21" s="195"/>
      <c r="H21" s="195"/>
      <c r="I21" s="196"/>
      <c r="J21" s="109" t="s">
        <v>2537</v>
      </c>
      <c r="K21" s="117"/>
      <c r="L21" s="117"/>
      <c r="M21" s="35" t="s">
        <v>465</v>
      </c>
      <c r="N21" s="117" t="s">
        <v>2538</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2009</v>
      </c>
      <c r="G26" s="445"/>
      <c r="H26" s="35" t="s">
        <v>466</v>
      </c>
      <c r="I26" s="445">
        <v>10</v>
      </c>
      <c r="J26" s="445"/>
      <c r="K26" s="35" t="s">
        <v>467</v>
      </c>
      <c r="L26" s="445">
        <v>5</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8005</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t="s">
        <v>2537</v>
      </c>
      <c r="K45" s="117"/>
      <c r="L45" s="117"/>
      <c r="M45" s="35" t="s">
        <v>465</v>
      </c>
      <c r="N45" s="117" t="s">
        <v>2551</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4">
        <v>2013</v>
      </c>
      <c r="K50" s="445"/>
      <c r="L50" s="35" t="s">
        <v>466</v>
      </c>
      <c r="M50" s="61">
        <v>6</v>
      </c>
      <c r="N50" s="35" t="s">
        <v>467</v>
      </c>
      <c r="O50" s="61">
        <v>5</v>
      </c>
      <c r="P50" s="37" t="s">
        <v>468</v>
      </c>
      <c r="S50" s="15" t="str">
        <f>IF(OR(J50="",M50="",O50=""),"未記入","")</f>
        <v/>
      </c>
    </row>
    <row r="51" spans="1:20" ht="20.100000000000001" customHeight="1" thickBot="1">
      <c r="B51" s="152" t="s">
        <v>29</v>
      </c>
      <c r="C51" s="448"/>
      <c r="D51" s="448"/>
      <c r="E51" s="448"/>
      <c r="F51" s="448"/>
      <c r="G51" s="448"/>
      <c r="H51" s="448"/>
      <c r="I51" s="448"/>
      <c r="J51" s="446">
        <v>2013</v>
      </c>
      <c r="K51" s="447"/>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3306</v>
      </c>
      <c r="H61" s="94"/>
      <c r="I61" s="94"/>
      <c r="J61" s="94"/>
      <c r="K61" s="443"/>
      <c r="L61" s="367" t="s">
        <v>497</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693</v>
      </c>
      <c r="L72" s="117"/>
      <c r="M72" s="117"/>
      <c r="N72" s="102" t="s">
        <v>472</v>
      </c>
      <c r="O72" s="102"/>
      <c r="P72" s="263"/>
    </row>
    <row r="73" spans="2:16" ht="20.100000000000001" customHeight="1">
      <c r="B73" s="207"/>
      <c r="C73" s="208"/>
      <c r="D73" s="322"/>
      <c r="E73" s="323"/>
      <c r="F73" s="302"/>
      <c r="G73" s="100" t="s">
        <v>42</v>
      </c>
      <c r="H73" s="100"/>
      <c r="I73" s="100"/>
      <c r="J73" s="100"/>
      <c r="K73" s="109">
        <v>501</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11.53</v>
      </c>
      <c r="K95" s="50" t="s">
        <v>472</v>
      </c>
      <c r="L95" s="109">
        <v>22</v>
      </c>
      <c r="M95" s="400"/>
      <c r="N95" s="429" t="s">
        <v>2399</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2559</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0"/>
      <c r="F125" s="138"/>
      <c r="G125" s="108" t="s">
        <v>2561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2566</v>
      </c>
      <c r="G196" s="306" t="s">
        <v>456</v>
      </c>
      <c r="H196" s="306"/>
      <c r="I196" s="306"/>
      <c r="J196" s="306"/>
      <c r="K196" s="306"/>
      <c r="L196" s="306"/>
      <c r="M196" s="306"/>
      <c r="N196" s="306"/>
      <c r="O196" s="306"/>
      <c r="P196" s="410"/>
    </row>
    <row r="197" spans="1:20" ht="20.100000000000001" customHeight="1">
      <c r="B197" s="186"/>
      <c r="C197" s="130"/>
      <c r="D197" s="130"/>
      <c r="E197" s="130"/>
      <c r="F197" s="14" t="s">
        <v>2566</v>
      </c>
      <c r="G197" s="102" t="s">
        <v>457</v>
      </c>
      <c r="H197" s="102"/>
      <c r="I197" s="102"/>
      <c r="J197" s="102"/>
      <c r="K197" s="102"/>
      <c r="L197" s="102"/>
      <c r="M197" s="102"/>
      <c r="N197" s="102"/>
      <c r="O197" s="102"/>
      <c r="P197" s="263"/>
    </row>
    <row r="198" spans="1:20" ht="20.100000000000001" customHeight="1">
      <c r="B198" s="186"/>
      <c r="C198" s="130"/>
      <c r="D198" s="130"/>
      <c r="E198" s="130"/>
      <c r="F198" s="14" t="s">
        <v>2566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2567</v>
      </c>
      <c r="J200" s="105"/>
      <c r="K200" s="105"/>
      <c r="L200" s="105"/>
      <c r="M200" s="105"/>
      <c r="N200" s="105"/>
      <c r="O200" s="106"/>
      <c r="P200" s="107"/>
    </row>
    <row r="201" spans="1:20" ht="39.950000000000003" customHeight="1">
      <c r="B201" s="82"/>
      <c r="C201" s="78"/>
      <c r="D201" s="486"/>
      <c r="E201" s="414"/>
      <c r="F201" s="130" t="s">
        <v>103</v>
      </c>
      <c r="G201" s="130"/>
      <c r="H201" s="130"/>
      <c r="I201" s="131" t="s">
        <v>2568</v>
      </c>
      <c r="J201" s="105"/>
      <c r="K201" s="105"/>
      <c r="L201" s="105"/>
      <c r="M201" s="105"/>
      <c r="N201" s="105"/>
      <c r="O201" s="106"/>
      <c r="P201" s="107"/>
    </row>
    <row r="202" spans="1:20" ht="79.5" customHeight="1">
      <c r="B202" s="82"/>
      <c r="C202" s="78"/>
      <c r="D202" s="486"/>
      <c r="E202" s="414"/>
      <c r="F202" s="130" t="s">
        <v>104</v>
      </c>
      <c r="G202" s="130"/>
      <c r="H202" s="130"/>
      <c r="I202" s="131" t="s">
        <v>2569</v>
      </c>
      <c r="J202" s="105"/>
      <c r="K202" s="105"/>
      <c r="L202" s="105"/>
      <c r="M202" s="105"/>
      <c r="N202" s="105"/>
      <c r="O202" s="106"/>
      <c r="P202" s="107"/>
    </row>
    <row r="203" spans="1:20" ht="79.5" customHeight="1">
      <c r="B203" s="82"/>
      <c r="C203" s="78"/>
      <c r="D203" s="486"/>
      <c r="E203" s="414"/>
      <c r="F203" s="130" t="s">
        <v>414</v>
      </c>
      <c r="G203" s="130"/>
      <c r="H203" s="130"/>
      <c r="I203" s="131" t="s">
        <v>2570</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2556</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t="s">
        <v>2571</v>
      </c>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2556</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t="s">
        <v>2572</v>
      </c>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2575</v>
      </c>
      <c r="K270" s="122"/>
      <c r="L270" s="122"/>
      <c r="M270" s="122"/>
      <c r="N270" s="122"/>
      <c r="O270" s="122"/>
      <c r="P270" s="123"/>
    </row>
    <row r="271" spans="2:20" ht="20.100000000000001" customHeight="1">
      <c r="B271" s="186" t="s">
        <v>127</v>
      </c>
      <c r="C271" s="130"/>
      <c r="D271" s="130"/>
      <c r="E271" s="130"/>
      <c r="F271" s="109">
        <v>22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c r="I281" s="117"/>
      <c r="J281" s="400"/>
      <c r="K281" s="108">
        <v>1</v>
      </c>
      <c r="L281" s="108"/>
      <c r="M281" s="108"/>
      <c r="N281" s="108">
        <v>0.4</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5</v>
      </c>
      <c r="F284" s="399"/>
      <c r="G284" s="399"/>
      <c r="H284" s="109"/>
      <c r="I284" s="117"/>
      <c r="J284" s="400"/>
      <c r="K284" s="108">
        <v>5</v>
      </c>
      <c r="L284" s="108"/>
      <c r="M284" s="108"/>
      <c r="N284" s="108">
        <v>0.9</v>
      </c>
      <c r="O284" s="109"/>
      <c r="P284" s="110"/>
    </row>
    <row r="285" spans="1:20" ht="20.100000000000001" customHeight="1">
      <c r="B285" s="45"/>
      <c r="C285" s="130" t="s">
        <v>139</v>
      </c>
      <c r="D285" s="130"/>
      <c r="E285" s="399">
        <f>IF(OR($H$285&lt;&gt;"",$K$285&lt;&gt;""),SUM($H$285,$K$285),"")</f>
        <v>1</v>
      </c>
      <c r="F285" s="399"/>
      <c r="G285" s="399"/>
      <c r="H285" s="109"/>
      <c r="I285" s="117"/>
      <c r="J285" s="400"/>
      <c r="K285" s="108">
        <v>1</v>
      </c>
      <c r="L285" s="108"/>
      <c r="M285" s="108"/>
      <c r="N285" s="108">
        <v>0.2</v>
      </c>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c r="K302" s="108"/>
      <c r="L302" s="108"/>
      <c r="M302" s="108">
        <v>3</v>
      </c>
      <c r="N302" s="108"/>
      <c r="O302" s="109"/>
      <c r="P302" s="110"/>
    </row>
    <row r="303" spans="2:20" ht="20.100000000000001" customHeight="1">
      <c r="B303" s="186" t="s">
        <v>158</v>
      </c>
      <c r="C303" s="130"/>
      <c r="D303" s="130"/>
      <c r="E303" s="130"/>
      <c r="F303" s="130"/>
      <c r="G303" s="194">
        <f>IF(OR($J$303&lt;&gt;"",$M$303&lt;&gt;""),SUM($J$303,$M$303),"")</f>
        <v>2</v>
      </c>
      <c r="H303" s="195"/>
      <c r="I303" s="196"/>
      <c r="J303" s="108"/>
      <c r="K303" s="108"/>
      <c r="L303" s="108"/>
      <c r="M303" s="108">
        <v>2</v>
      </c>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c r="K310" s="108"/>
      <c r="L310" s="108"/>
      <c r="M310" s="108">
        <v>1</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30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2556</v>
      </c>
      <c r="M338" s="94"/>
      <c r="N338" s="94"/>
      <c r="O338" s="94"/>
      <c r="P338" s="95"/>
    </row>
    <row r="339" spans="2:20" ht="20.100000000000001" customHeight="1">
      <c r="B339" s="364"/>
      <c r="C339" s="365"/>
      <c r="D339" s="365"/>
      <c r="E339" s="365"/>
      <c r="F339" s="366"/>
      <c r="G339" s="134" t="s">
        <v>441</v>
      </c>
      <c r="H339" s="113"/>
      <c r="I339" s="109" t="s">
        <v>2556</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2576</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v>1</v>
      </c>
      <c r="I347" s="352"/>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v>2</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v>2</v>
      </c>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2577</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2566</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2557</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v>
      </c>
      <c r="J375" s="108"/>
      <c r="K375" s="108"/>
      <c r="L375" s="108"/>
      <c r="M375" s="109" t="s">
        <v>256</v>
      </c>
      <c r="N375" s="117"/>
      <c r="O375" s="117"/>
      <c r="P375" s="118"/>
    </row>
    <row r="376" spans="2:20" ht="20.100000000000001" customHeight="1">
      <c r="B376" s="186"/>
      <c r="C376" s="130"/>
      <c r="D376" s="130"/>
      <c r="E376" s="101" t="s">
        <v>210</v>
      </c>
      <c r="F376" s="102"/>
      <c r="G376" s="102"/>
      <c r="H376" s="103"/>
      <c r="I376" s="109">
        <v>95</v>
      </c>
      <c r="J376" s="117"/>
      <c r="K376" s="117"/>
      <c r="L376" s="55" t="s">
        <v>480</v>
      </c>
      <c r="M376" s="109">
        <v>78</v>
      </c>
      <c r="N376" s="117"/>
      <c r="O376" s="117"/>
      <c r="P376" s="40" t="s">
        <v>480</v>
      </c>
    </row>
    <row r="377" spans="2:20" ht="20.100000000000001" customHeight="1">
      <c r="B377" s="186" t="s">
        <v>45</v>
      </c>
      <c r="C377" s="130"/>
      <c r="D377" s="130"/>
      <c r="E377" s="101" t="s">
        <v>211</v>
      </c>
      <c r="F377" s="102"/>
      <c r="G377" s="102"/>
      <c r="H377" s="103"/>
      <c r="I377" s="109">
        <v>11.53</v>
      </c>
      <c r="J377" s="117"/>
      <c r="K377" s="117"/>
      <c r="L377" s="55" t="s">
        <v>472</v>
      </c>
      <c r="M377" s="109">
        <v>11.53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131501</v>
      </c>
      <c r="J383" s="117"/>
      <c r="K383" s="117"/>
      <c r="L383" s="50" t="s">
        <v>481</v>
      </c>
      <c r="M383" s="109">
        <v>96574</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55501</v>
      </c>
      <c r="J386" s="117"/>
      <c r="K386" s="117"/>
      <c r="L386" s="50" t="s">
        <v>481</v>
      </c>
      <c r="M386" s="109">
        <v>42023</v>
      </c>
      <c r="N386" s="117"/>
      <c r="O386" s="117"/>
      <c r="P386" s="37" t="s">
        <v>481</v>
      </c>
    </row>
    <row r="387" spans="2:20" ht="20.100000000000001" customHeight="1">
      <c r="B387" s="186"/>
      <c r="C387" s="338"/>
      <c r="D387" s="338"/>
      <c r="E387" s="101" t="s">
        <v>217</v>
      </c>
      <c r="F387" s="102"/>
      <c r="G387" s="102"/>
      <c r="H387" s="103"/>
      <c r="I387" s="109">
        <v>8000</v>
      </c>
      <c r="J387" s="117"/>
      <c r="K387" s="117"/>
      <c r="L387" s="50" t="s">
        <v>481</v>
      </c>
      <c r="M387" s="109">
        <v>5001</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30000</v>
      </c>
      <c r="J389" s="117"/>
      <c r="K389" s="117"/>
      <c r="L389" s="50" t="s">
        <v>481</v>
      </c>
      <c r="M389" s="109">
        <v>21000</v>
      </c>
      <c r="N389" s="117"/>
      <c r="O389" s="117"/>
      <c r="P389" s="37" t="s">
        <v>481</v>
      </c>
    </row>
    <row r="390" spans="2:20" ht="20.100000000000001" customHeight="1">
      <c r="B390" s="186"/>
      <c r="C390" s="338"/>
      <c r="D390" s="338"/>
      <c r="E390" s="101" t="s">
        <v>71</v>
      </c>
      <c r="F390" s="102"/>
      <c r="G390" s="102"/>
      <c r="H390" s="103"/>
      <c r="I390" s="109">
        <v>550</v>
      </c>
      <c r="J390" s="117"/>
      <c r="K390" s="117"/>
      <c r="L390" s="50" t="s">
        <v>481</v>
      </c>
      <c r="M390" s="109">
        <v>550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2586</v>
      </c>
      <c r="H399" s="268"/>
      <c r="I399" s="268"/>
      <c r="J399" s="268"/>
      <c r="K399" s="268"/>
      <c r="L399" s="268"/>
      <c r="M399" s="268"/>
      <c r="N399" s="268"/>
      <c r="O399" s="268"/>
      <c r="P399" s="269"/>
    </row>
    <row r="400" spans="2:20" ht="120" customHeight="1">
      <c r="B400" s="303" t="s">
        <v>217</v>
      </c>
      <c r="C400" s="102"/>
      <c r="D400" s="102"/>
      <c r="E400" s="102"/>
      <c r="F400" s="103"/>
      <c r="G400" s="121" t="s">
        <v>2583</v>
      </c>
      <c r="H400" s="268"/>
      <c r="I400" s="268"/>
      <c r="J400" s="268"/>
      <c r="K400" s="268"/>
      <c r="L400" s="268"/>
      <c r="M400" s="268"/>
      <c r="N400" s="268"/>
      <c r="O400" s="268"/>
      <c r="P400" s="269"/>
    </row>
    <row r="401" spans="2:20" ht="120" customHeight="1">
      <c r="B401" s="303" t="s">
        <v>216</v>
      </c>
      <c r="C401" s="102"/>
      <c r="D401" s="102"/>
      <c r="E401" s="102"/>
      <c r="F401" s="103"/>
      <c r="G401" s="121" t="s">
        <v>2584</v>
      </c>
      <c r="H401" s="268"/>
      <c r="I401" s="268"/>
      <c r="J401" s="268"/>
      <c r="K401" s="268"/>
      <c r="L401" s="268"/>
      <c r="M401" s="268"/>
      <c r="N401" s="268"/>
      <c r="O401" s="268"/>
      <c r="P401" s="269"/>
    </row>
    <row r="402" spans="2:20" ht="120" customHeight="1">
      <c r="B402" s="303" t="s">
        <v>219</v>
      </c>
      <c r="C402" s="102"/>
      <c r="D402" s="102"/>
      <c r="E402" s="102"/>
      <c r="F402" s="103"/>
      <c r="G402" s="121" t="s">
        <v>2585</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2587</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13</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5</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8</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9</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84.9</v>
      </c>
      <c r="I452" s="94"/>
      <c r="J452" s="94"/>
      <c r="K452" s="94"/>
      <c r="L452" s="94"/>
      <c r="M452" s="94"/>
      <c r="N452" s="94"/>
      <c r="O452" s="94"/>
      <c r="P452" s="49" t="s">
        <v>485</v>
      </c>
    </row>
    <row r="453" spans="2:20" ht="20.100000000000001" customHeight="1">
      <c r="B453" s="186" t="s">
        <v>266</v>
      </c>
      <c r="C453" s="130"/>
      <c r="D453" s="130"/>
      <c r="E453" s="130"/>
      <c r="F453" s="130"/>
      <c r="G453" s="130"/>
      <c r="H453" s="109">
        <v>21</v>
      </c>
      <c r="I453" s="117"/>
      <c r="J453" s="117"/>
      <c r="K453" s="117"/>
      <c r="L453" s="117"/>
      <c r="M453" s="117"/>
      <c r="N453" s="117"/>
      <c r="O453" s="117"/>
      <c r="P453" s="37" t="s">
        <v>477</v>
      </c>
    </row>
    <row r="454" spans="2:20" ht="20.100000000000001" customHeight="1">
      <c r="B454" s="186" t="s">
        <v>267</v>
      </c>
      <c r="C454" s="130"/>
      <c r="D454" s="130"/>
      <c r="E454" s="130"/>
      <c r="F454" s="130"/>
      <c r="G454" s="130"/>
      <c r="H454" s="109">
        <v>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5</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2588</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2534</v>
      </c>
      <c r="L475" s="132"/>
      <c r="M475" s="35" t="s">
        <v>469</v>
      </c>
      <c r="N475" s="132" t="s">
        <v>2535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2589</v>
      </c>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2557</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2590</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2590</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2557</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t="s">
        <v>2592</v>
      </c>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ポプラ舘 株式会社</cp:lastModifiedBy>
  <cp:lastPrinted>2021-03-04T10:23:32Z</cp:lastPrinted>
  <dcterms:created xsi:type="dcterms:W3CDTF">2020-12-23T05:28:24Z</dcterms:created>
  <dcterms:modified xsi:type="dcterms:W3CDTF">2025-09-24T05:05:59Z</dcterms:modified>
</cp:coreProperties>
</file>