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43_ぐるーぷりびんぐゆあん\"/>
    </mc:Choice>
  </mc:AlternateContent>
  <xr:revisionPtr revIDLastSave="0" documentId="13_ncr:1_{23724F28-E684-4DC7-AF4B-E5C62968C0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4" l="1"/>
  <c r="AG2" i="2" s="1"/>
  <c r="P26" i="4"/>
  <c r="AF2" i="2" s="1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<sst xmlns="http://schemas.openxmlformats.org/spreadsheetml/2006/main" count="200" uniqueCount="149">
  <si>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</si>
  <si>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</si>
  <si>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</si>
  <si>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</si>
  <si>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</si>
  <si>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</si>
  <si>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</si>
  <si>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</si>
  <si>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</si>
  <si>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</si>
  <si>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</si>
  <si>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</si>
  <si>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</si>
  <si>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</si>
  <si>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</si>
  <si>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</si>
  <si>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</si>
  <si>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</si>
  <si>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</si>
  <si>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</si>
  <si>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</si>
  <si>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</si>
  <si>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</si>
  <si>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</si>
  <si>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</si>
  <si>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</si>
  <si>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</si>
  <si>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</si>
  <si>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</si>
  <si>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</si>
  <si>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</si>
  <si>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</si>
  <si>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</si>
  <si>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</si>
  <si>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</si>
  <si>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</si>
  <si>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</si>
  <si>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</si>
  <si>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</si>
  <si>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</si>
  <si>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</si>
  <si>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</si>
  <si>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</si>
  <si>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</si>
  <si>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</si>
  <si>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</si>
  <si>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</si>
  <si>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</si>
  <si>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</si>
  <si>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</si>
  <si>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</si>
  <si>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</si>
  <si>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</si>
  <si>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</si>
  <si>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</si>
  <si>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</si>
  <si>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</si>
  <si>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</si>
  <si>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</si>
  <si>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</si>
  <si>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</si>
  <si>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</si>
  <si>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</si>
  <si>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</si>
  <si>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</si>
  <si>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</si>
  <si>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</si>
  <si>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</si>
  <si>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</si>
  <si>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</si>
  <si>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</si>
  <si>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</si>
  <si>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</si>
  <si>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</si>
  <si>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</si>
  <si>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</si>
  <si>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</si>
  <si>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</si>
  <si>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</si>
  <si>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</si>
  <si>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</si>
  <si>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</si>
  <si>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</si>
  <si>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</si>
  <si>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</si>
  <si>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</si>
  <si>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</si>
  <si>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</si>
  <si>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</si>
  <si>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</si>
  <si>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</si>
  <si>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</si>
  <si>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</si>
  <si>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</si>
  <si>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</si>
  <si>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</si>
  <si>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</si>
  <si>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</si>
  <si>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</si>
  <si>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</si>
  <si>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</si>
  <si>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</si>
  <si>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</si>
  <si>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</si>
  <si>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</si>
  <si>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</si>
  <si>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</si>
  <si>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</si>
  <si>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</si>
  <si>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</si>
  <si>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</si>
  <si>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</si>
  <si>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</si>
  <si>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</si>
  <si>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</si>
  <si>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</si>
  <si>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</si>
  <si>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</si>
  <si>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</si>
  <si>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</si>
  <si>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</si>
  <si>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</si>
  <si>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</si>
  <si>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</si>
  <si>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</si>
  <si>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</si>
  <si>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</si>
  <si>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</si>
  <si>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</si>
  <si>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</si>
  <si>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</si>
  <si>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</si>
  <si>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</si>
  <si>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</si>
  <si>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</si>
  <si>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</si>
  <si>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</si>
  <si>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旭川市永山３条１８丁目１－５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</si>
  <si>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0166-74-7756</t>
    <phoneticPr fontId="1"/>
  </si>
  <si>
    <t>株式会社ゆあん</t>
    <rPh sb="0" eb="2">
      <t>カブシキ</t>
    </rPh>
    <rPh sb="2" eb="4">
      <t>カイシャ</t>
    </rPh>
    <phoneticPr fontId="1"/>
  </si>
  <si>
    <t>https://yuan.co.jp</t>
    <phoneticPr fontId="1"/>
  </si>
  <si>
    <t>なし</t>
    <phoneticPr fontId="1"/>
  </si>
  <si>
    <t>管理費に含む</t>
    <rPh sb="0" eb="3">
      <t>カンリヒ</t>
    </rPh>
    <rPh sb="4" eb="5">
      <t>フク</t>
    </rPh>
    <phoneticPr fontId="1"/>
  </si>
  <si>
    <t>家賃は居室により28,000円、32,000円、48,000円の3種類あり。</t>
    <rPh sb="0" eb="2">
      <t>ヤチン</t>
    </rPh>
    <rPh sb="3" eb="5">
      <t>キョシツ</t>
    </rPh>
    <rPh sb="14" eb="15">
      <t>エン</t>
    </rPh>
    <rPh sb="22" eb="23">
      <t>エン</t>
    </rPh>
    <rPh sb="30" eb="31">
      <t>エン</t>
    </rPh>
    <rPh sb="33" eb="35">
      <t>シュルイ</t>
    </rPh>
    <phoneticPr fontId="1"/>
  </si>
  <si>
    <t>有料老人ホーム ぐるーぷりびんぐ　ゆあん</t>
    <rPh sb="0" eb="2">
      <t>ユウリョウ</t>
    </rPh>
    <rPh sb="2" eb="4">
      <t>ロウジン</t>
    </rPh>
    <phoneticPr fontId="1"/>
  </si>
  <si>
    <t>税込み</t>
    <rPh sb="0" eb="2">
      <t>ゼイコ</t>
    </rPh>
    <phoneticPr fontId="1"/>
  </si>
  <si>
    <t>月）税込み</t>
    <rPh sb="2" eb="4">
      <t>ゼイコ</t>
    </rPh>
    <phoneticPr fontId="1"/>
  </si>
  <si>
    <t>冷房費（6月～9月）　200円/1日　、　　　　　　　　　　　　　　　　　　居室内電気代（　500円×電化製品数、冷蔵庫1,000円）</t>
    <rPh sb="0" eb="2">
      <t>レイボウ</t>
    </rPh>
    <rPh sb="2" eb="3">
      <t>ヒ</t>
    </rPh>
    <rPh sb="5" eb="6">
      <t>ガツ</t>
    </rPh>
    <rPh sb="8" eb="9">
      <t>ガツ</t>
    </rPh>
    <rPh sb="14" eb="15">
      <t>エン</t>
    </rPh>
    <rPh sb="17" eb="18">
      <t>ニチ</t>
    </rPh>
    <rPh sb="38" eb="40">
      <t>キョシツ</t>
    </rPh>
    <rPh sb="40" eb="41">
      <t>ナイ</t>
    </rPh>
    <rPh sb="41" eb="44">
      <t>デンキダイ</t>
    </rPh>
    <rPh sb="49" eb="50">
      <t>エン</t>
    </rPh>
    <rPh sb="51" eb="53">
      <t>デンカ</t>
    </rPh>
    <rPh sb="53" eb="55">
      <t>セイヒン</t>
    </rPh>
    <rPh sb="55" eb="56">
      <t>スウ</t>
    </rPh>
    <rPh sb="57" eb="60">
      <t>レイゾウコ</t>
    </rPh>
    <rPh sb="65" eb="66">
      <t>エン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</si>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</sst>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B1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4.37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144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41533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20</v>
      </c>
      <c r="Q15" s="75" t="s">
        <v>22</v>
      </c>
      <c r="R15" s="75"/>
      <c r="S15" s="18">
        <v>28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4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5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105</v>
      </c>
      <c r="P19" s="18">
        <v>10.68</v>
      </c>
      <c r="Q19" s="44" t="s">
        <v>99</v>
      </c>
      <c r="R19" s="44"/>
      <c r="S19" s="18">
        <v>15.32</v>
      </c>
      <c r="T19" s="44" t="s">
        <v>104</v>
      </c>
      <c r="U19" s="51"/>
      <c r="V19" s="27"/>
      <c r="X19" t="s">
        <v>80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4</v>
      </c>
      <c r="N20" s="36"/>
      <c r="O20" s="21" t="s">
        <v>105</v>
      </c>
      <c r="P20" s="18">
        <v>15.32</v>
      </c>
      <c r="Q20" s="44" t="s">
        <v>99</v>
      </c>
      <c r="R20" s="44"/>
      <c r="S20" s="18">
        <v>24.12</v>
      </c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141</v>
      </c>
      <c r="Q22" s="52"/>
      <c r="R22" s="52"/>
      <c r="S22" s="10" t="s">
        <v>82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141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f>+P28+P29+P30</f>
        <v>108400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f>+P28+P29+P30+M32</f>
        <v>124900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82</v>
      </c>
      <c r="T29" s="10" t="s">
        <v>145</v>
      </c>
      <c r="U29" s="11"/>
      <c r="V29" s="1"/>
    </row>
    <row r="30" spans="1:47" ht="20.45" customHeight="1" x14ac:dyDescent="0.15">
      <c r="A30" s="1"/>
      <c r="B30" s="96"/>
      <c r="C30" s="97"/>
      <c r="D30" s="65" t="s">
        <v>129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38280</v>
      </c>
      <c r="Q30" s="52"/>
      <c r="R30" s="52"/>
      <c r="S30" s="10" t="s">
        <v>82</v>
      </c>
      <c r="T30" s="6" t="s">
        <v>145</v>
      </c>
      <c r="U30" s="8"/>
      <c r="V30" s="1"/>
    </row>
    <row r="31" spans="1:47" ht="20.45" customHeight="1" x14ac:dyDescent="0.15">
      <c r="A31" s="1"/>
      <c r="B31" s="96"/>
      <c r="C31" s="97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142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16500</v>
      </c>
      <c r="N32" s="10" t="s">
        <v>75</v>
      </c>
      <c r="O32" s="21" t="s">
        <v>74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146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130</v>
      </c>
      <c r="E33" s="77"/>
      <c r="F33" s="77"/>
      <c r="G33" s="77"/>
      <c r="H33" s="77"/>
      <c r="I33" s="77"/>
      <c r="J33" s="77"/>
      <c r="K33" s="77"/>
      <c r="L33" s="78"/>
      <c r="M33" s="105" t="s">
        <v>147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148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133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133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136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143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yuan.co.jp" xr:uid="{D233FFAE-7C8C-4F5C-9F5C-EF7AE8BDE57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有料老人ホーム ぐるーぷりびんぐ　ゆあん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旭川市永山３条１８丁目１－５</v>
      </c>
      <c r="F2" s="30" t="str">
        <f>情報開示!M11</f>
        <v>0166-74-7756</v>
      </c>
      <c r="G2" s="30" t="str">
        <f>情報開示!M12</f>
        <v>株式会社ゆあん</v>
      </c>
      <c r="H2" s="30" t="str">
        <f>情報開示!M13</f>
        <v>https://yuan.co.jp</v>
      </c>
      <c r="I2" s="31">
        <f>情報開示!M14</f>
        <v>41533</v>
      </c>
      <c r="J2" s="30">
        <f>情報開示!P15</f>
        <v>20</v>
      </c>
      <c r="K2" s="30">
        <f>情報開示!S15</f>
        <v>28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4</v>
      </c>
      <c r="P2" s="30">
        <f>情報開示!Q17</f>
        <v>2</v>
      </c>
      <c r="Q2" s="30">
        <f>情報開示!T17</f>
        <v>3</v>
      </c>
      <c r="R2" s="30">
        <f>情報開示!N18</f>
        <v>5</v>
      </c>
      <c r="S2" s="30">
        <f>情報開示!Q18</f>
        <v>5</v>
      </c>
      <c r="T2" s="30">
        <f>情報開示!T18</f>
        <v>0</v>
      </c>
      <c r="U2" s="30">
        <f>情報開示!M19</f>
        <v>20</v>
      </c>
      <c r="V2" s="30">
        <f>情報開示!P19</f>
        <v>10.68</v>
      </c>
      <c r="W2" s="30">
        <f>情報開示!S19</f>
        <v>15.32</v>
      </c>
      <c r="X2" s="30">
        <f>情報開示!M20</f>
        <v>4</v>
      </c>
      <c r="Y2" s="30">
        <f>情報開示!P20</f>
        <v>15.32</v>
      </c>
      <c r="Z2" s="30">
        <f>情報開示!S20</f>
        <v>24.12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108400</v>
      </c>
      <c r="AG2" s="32">
        <f>情報開示!P27</f>
        <v>124900</v>
      </c>
      <c r="AH2" s="32">
        <f>情報開示!P28</f>
        <v>28000</v>
      </c>
      <c r="AI2" s="32">
        <f>情報開示!P29</f>
        <v>42120</v>
      </c>
      <c r="AJ2" s="32">
        <f>情報開示!P30</f>
        <v>38280</v>
      </c>
      <c r="AK2" s="32" t="str">
        <f>情報開示!P31</f>
        <v>管理費に含む</v>
      </c>
      <c r="AL2" s="32">
        <f>情報開示!M32</f>
        <v>16500</v>
      </c>
      <c r="AM2" s="30">
        <f>情報開示!P32</f>
        <v>10</v>
      </c>
      <c r="AN2" s="30">
        <f>情報開示!S32</f>
        <v>5</v>
      </c>
      <c r="AO2" s="30" t="str">
        <f>情報開示!M33</f>
        <v>冷房費（6月～9月）　200円/1日　、　　　　　　　　　　　　　　　　　　居室内電気代（　500円×電化製品数、冷蔵庫1,000円）</v>
      </c>
      <c r="AP2" s="30" t="str">
        <f>情報開示!M35</f>
        <v>あり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家賃は居室により28,000円、32,000円、48,000円の3種類あり。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2025-04-04T07:59:57Z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