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1\Desktop\"/>
    </mc:Choice>
  </mc:AlternateContent>
  <xr:revisionPtr revIDLastSave="0" documentId="13_ncr:1_{07BE4104-F2F9-419A-A96A-E270D350252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<sst xmlns="http://schemas.openxmlformats.org/spreadsheetml/2006/main" count="3125" uniqueCount="2610">
  <si>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</si>
  <si>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</si>
  <si>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</si>
  <si>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</si>
  <si>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</si>
  <si>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</si>
  <si>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</si>
  <si>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</si>
  <si>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</si>
  <si>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</si>
  <si>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</si>
  <si>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</si>
  <si>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</si>
  <si>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</si>
  <si>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</si>
  <si>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</si>
  <si>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</si>
  <si>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</si>
  <si>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</si>
  <si>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</si>
  <si>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</si>
  <si>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</si>
  <si>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</si>
  <si>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</si>
  <si>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</si>
  <si>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</si>
  <si>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</si>
  <si>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</si>
  <si>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</si>
  <si>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</si>
  <si>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</si>
  <si>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</si>
  <si>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</si>
  <si>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</si>
  <si>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</si>
  <si>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</si>
  <si>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</si>
  <si>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</si>
  <si>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</si>
  <si>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</si>
  <si>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</si>
  <si>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</si>
  <si>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</si>
  <si>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</si>
  <si>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</si>
  <si>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</si>
  <si>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</si>
  <si>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</si>
  <si>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</si>
  <si>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</si>
  <si>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</si>
  <si>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</si>
  <si>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</si>
  <si>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</si>
  <si>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</si>
  <si>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</si>
  <si>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</si>
  <si>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</si>
  <si>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</si>
  <si>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</si>
  <si>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</si>
  <si>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</si>
  <si>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</si>
  <si>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</si>
  <si>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</si>
  <si>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</si>
  <si>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</si>
  <si>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</si>
  <si>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</si>
  <si>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</si>
  <si>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</si>
  <si>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</si>
  <si>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</si>
  <si>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</si>
  <si>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</si>
  <si>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</si>
  <si>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</si>
  <si>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</si>
  <si>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</si>
  <si>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</si>
  <si>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</si>
  <si>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</si>
  <si>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</si>
  <si>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</si>
  <si>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</si>
  <si>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</si>
  <si>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</si>
  <si>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</si>
  <si>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</si>
  <si>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</si>
  <si>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</si>
  <si>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</si>
  <si>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</si>
  <si>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</si>
  <si>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</si>
  <si>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</si>
  <si>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</si>
  <si>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</si>
  <si>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</si>
  <si>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</si>
  <si>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</si>
  <si>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</si>
  <si>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</si>
  <si>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</si>
  <si>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</si>
  <si>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</si>
  <si>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</si>
  <si>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</si>
  <si>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</si>
  <si>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</si>
  <si>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</si>
  <si>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</si>
  <si>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</si>
  <si>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</si>
  <si>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</si>
  <si>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</si>
  <si>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</si>
  <si>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</si>
  <si>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</si>
  <si>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</si>
  <si>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</si>
  <si>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</si>
  <si>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</si>
  <si>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</si>
  <si>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</si>
  <si>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</si>
  <si>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</si>
  <si>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</si>
  <si>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</si>
  <si>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</si>
  <si>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</si>
  <si>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</si>
  <si>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</si>
  <si>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</si>
  <si>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</si>
  <si>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</si>
  <si>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</si>
  <si>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</si>
  <si>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</si>
  <si>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</si>
  <si>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</si>
  <si>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</si>
  <si>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</si>
  <si>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</si>
  <si>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</si>
  <si>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</si>
  <si>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</si>
  <si>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</si>
  <si>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</si>
  <si>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</si>
  <si>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</si>
  <si>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</si>
  <si>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</si>
  <si>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</si>
  <si>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</si>
  <si>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</si>
  <si>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</si>
  <si>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</si>
  <si>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</si>
  <si>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</si>
  <si>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</si>
  <si>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</si>
  <si>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</si>
  <si>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</si>
  <si>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</si>
  <si>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</si>
  <si>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</si>
  <si>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</si>
  <si>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</si>
  <si>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</si>
  <si>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</si>
  <si>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</si>
  <si>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</si>
  <si>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</si>
  <si>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</si>
  <si>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</si>
  <si>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</si>
  <si>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</si>
  <si>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</si>
  <si>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</si>
  <si>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</si>
  <si>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</si>
  <si>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</si>
  <si>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</si>
  <si>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</si>
  <si>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</si>
  <si>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</si>
  <si>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</si>
  <si>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</si>
  <si>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</si>
  <si>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</si>
  <si>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</si>
  <si>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</si>
  <si>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</si>
  <si>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</si>
  <si>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</si>
  <si>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</si>
  <si>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</si>
  <si>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</si>
  <si>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</si>
  <si>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</si>
  <si>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</si>
  <si>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</si>
  <si>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</si>
  <si>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</si>
  <si>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</si>
  <si>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</si>
  <si>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</si>
  <si>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</si>
  <si>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</si>
  <si>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</si>
  <si>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</si>
  <si>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</si>
  <si>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</si>
  <si>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</si>
  <si>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</si>
  <si>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</si>
  <si>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</si>
  <si>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</si>
  <si>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</si>
  <si>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</si>
  <si>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</si>
  <si>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</si>
  <si>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</si>
  <si>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</si>
  <si>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</si>
  <si>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</si>
  <si>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</si>
  <si>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</si>
  <si>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</si>
  <si>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</si>
  <si>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</si>
  <si>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</si>
  <si>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</si>
  <si>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</si>
  <si>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</si>
  <si>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</si>
  <si>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</si>
  <si>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</si>
  <si>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</si>
  <si>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</si>
  <si>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</si>
  <si>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</si>
  <si>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</si>
  <si>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</si>
  <si>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</si>
  <si>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</si>
  <si>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</si>
  <si>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</si>
  <si>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</si>
  <si>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</si>
  <si>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</si>
  <si>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</si>
  <si>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</si>
  <si>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</si>
  <si>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</si>
  <si>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</si>
  <si>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</si>
  <si>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</si>
  <si>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</si>
  <si>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</si>
  <si>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</si>
  <si>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</si>
  <si>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</si>
  <si>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</si>
  <si>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</si>
  <si>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</si>
  <si>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</si>
  <si>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</si>
  <si>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</si>
  <si>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</si>
  <si>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</si>
  <si>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</si>
  <si>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</si>
  <si>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</si>
  <si>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</si>
  <si>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</si>
  <si>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</si>
  <si>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</si>
  <si>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</si>
  <si>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</si>
  <si>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</si>
  <si>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</si>
  <si>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</si>
  <si>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</si>
  <si>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</si>
  <si>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</si>
  <si>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</si>
  <si>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</si>
  <si>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</si>
  <si>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</si>
  <si>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</si>
  <si>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</si>
  <si>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</si>
  <si>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</si>
  <si>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</si>
  <si>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</si>
  <si>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</si>
  <si>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</si>
  <si>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</si>
  <si>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</si>
  <si>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</si>
  <si>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</si>
  <si>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</si>
  <si>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</si>
  <si>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</si>
  <si>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</si>
  <si>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</si>
  <si>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</si>
  <si>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</si>
  <si>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</si>
  <si>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</si>
  <si>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</si>
  <si>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</si>
  <si>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</si>
  <si>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</si>
  <si>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</si>
  <si>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</si>
  <si>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</si>
  <si>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</si>
  <si>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</si>
  <si>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</si>
  <si>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</si>
  <si>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</si>
  <si>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</si>
  <si>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</si>
  <si>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</si>
  <si>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</si>
  <si>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</si>
  <si>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</si>
  <si>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</si>
  <si>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</si>
  <si>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</si>
  <si>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</si>
  <si>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</si>
  <si>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</si>
  <si>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</si>
  <si>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</si>
  <si>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</si>
  <si>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</si>
  <si>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</si>
  <si>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</si>
  <si>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</si>
  <si>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</si>
  <si>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</si>
  <si>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</si>
  <si>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</si>
  <si>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</si>
  <si>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</si>
  <si>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</si>
  <si>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</si>
  <si>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</si>
  <si>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</si>
  <si>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</si>
  <si>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</si>
  <si>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</si>
  <si>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</si>
  <si>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</si>
  <si>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</si>
  <si>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</si>
  <si>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</si>
  <si>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</si>
  <si>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</si>
  <si>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</si>
  <si>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</si>
  <si>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</si>
  <si>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</si>
  <si>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</si>
  <si>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</si>
  <si>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</si>
  <si>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</si>
  <si>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</si>
  <si>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</si>
  <si>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</si>
  <si>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</si>
  <si>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</si>
  <si>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</si>
  <si>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</si>
  <si>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</si>
  <si>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</si>
  <si>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</si>
  <si>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</si>
  <si>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</si>
  <si>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</si>
  <si>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</si>
  <si>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</si>
  <si>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</si>
  <si>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</si>
  <si>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</si>
  <si>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</si>
  <si>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</si>
  <si>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</si>
  <si>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</si>
  <si>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</si>
  <si>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</si>
  <si>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</si>
  <si>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</si>
  <si>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</si>
  <si>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</si>
  <si>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</si>
  <si>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</si>
  <si>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</si>
  <si>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</si>
  <si>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</si>
  <si>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</si>
  <si>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</si>
  <si>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</si>
  <si>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</si>
  <si>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</si>
  <si>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</si>
  <si>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</si>
  <si>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</si>
  <si>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</si>
  <si>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</si>
  <si>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</si>
  <si>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</si>
  <si>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</si>
  <si>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</si>
  <si>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</si>
  <si>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</si>
  <si>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</si>
  <si>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</si>
  <si>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</si>
  <si>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</si>
  <si>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</si>
  <si>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</si>
  <si>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</si>
  <si>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</si>
  <si>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</si>
  <si>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</si>
  <si>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</si>
  <si>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</si>
  <si>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</si>
  <si>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</si>
  <si>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</si>
  <si>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</si>
  <si>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</si>
  <si>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</si>
  <si>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</si>
  <si>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</si>
  <si>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</si>
  <si>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</si>
  <si>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</si>
  <si>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</si>
  <si>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</si>
  <si>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</si>
  <si>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</si>
  <si>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</si>
  <si>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</si>
  <si>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</si>
  <si>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</si>
  <si>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</si>
  <si>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</si>
  <si>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</si>
  <si>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</si>
  <si>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</si>
  <si>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</si>
  <si>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</si>
  <si>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</si>
  <si>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</si>
  <si>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</si>
  <si>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</si>
  <si>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</si>
  <si>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</si>
  <si>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</si>
  <si>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</si>
  <si>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</si>
  <si>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</si>
  <si>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</si>
  <si>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</si>
  <si>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</si>
  <si>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</si>
  <si>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</si>
  <si>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</si>
  <si>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</si>
  <si>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</si>
  <si>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</si>
  <si>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</si>
  <si>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</si>
  <si>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</si>
  <si>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</si>
  <si>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</si>
  <si>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</si>
  <si>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</si>
  <si>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</si>
  <si>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</si>
  <si>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</si>
  <si>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</si>
  <si>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</si>
  <si>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</si>
  <si>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</si>
  <si>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</si>
  <si>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</si>
  <si>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</si>
  <si>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</si>
  <si>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</si>
  <si>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</si>
  <si>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</si>
  <si>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</si>
  <si>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</si>
  <si>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</si>
  <si>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</si>
  <si>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</si>
  <si>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</si>
  <si>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</si>
  <si>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</si>
  <si>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</si>
  <si>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</si>
  <si>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</si>
  <si>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</si>
  <si>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</si>
  <si>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</si>
  <si>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</si>
  <si>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</si>
  <si>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</si>
  <si>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</si>
  <si>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</si>
  <si>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</si>
  <si>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</si>
  <si>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</si>
  <si>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</si>
  <si>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</si>
  <si>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</si>
  <si>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</si>
  <si>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</si>
  <si>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</si>
  <si>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</si>
  <si>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</si>
  <si>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</si>
  <si>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</si>
  <si>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</si>
  <si>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</si>
  <si>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</si>
  <si>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</si>
  <si>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</si>
  <si>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</si>
  <si>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</si>
  <si>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</si>
  <si>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</si>
  <si>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</si>
  <si>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</si>
  <si>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</si>
  <si>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</si>
  <si>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</si>
  <si>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</si>
  <si>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</si>
  <si>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</si>
  <si>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</si>
  <si>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</si>
  <si>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</si>
  <si>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</si>
  <si>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</si>
  <si>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</si>
  <si>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</si>
  <si>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</si>
  <si>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</si>
  <si>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</si>
  <si>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</si>
  <si>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</si>
  <si>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</si>
  <si>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</si>
  <si>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</si>
  <si>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</si>
  <si>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</si>
  <si>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</si>
  <si>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</si>
  <si>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</si>
  <si>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</si>
  <si>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</si>
  <si>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</si>
  <si>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</si>
  <si>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</si>
  <si>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</si>
  <si>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</si>
  <si>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</si>
  <si>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</si>
  <si>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</si>
  <si>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</si>
  <si>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</si>
  <si>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</si>
  <si>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</si>
  <si>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</si>
  <si>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</si>
  <si>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</si>
  <si>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</si>
  <si>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</si>
  <si>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</si>
  <si>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</si>
  <si>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</si>
  <si>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</si>
  <si>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</si>
  <si>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</si>
  <si>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</si>
  <si>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</si>
  <si>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</si>
  <si>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</si>
  <si>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</si>
  <si>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</si>
  <si>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</si>
  <si>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</si>
  <si>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</si>
  <si>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</si>
  <si>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</si>
  <si>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</si>
  <si>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</si>
  <si>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</si>
  <si>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</si>
  <si>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</si>
  <si>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</si>
  <si>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</si>
  <si>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</si>
  <si>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</si>
  <si>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</si>
  <si>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</si>
  <si>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</si>
  <si>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</si>
  <si>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</si>
  <si>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</si>
  <si>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</si>
  <si>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</si>
  <si>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</si>
  <si>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</si>
  <si>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</si>
  <si>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</si>
  <si>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</si>
  <si>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</si>
  <si>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</si>
  <si>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</si>
  <si>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</si>
  <si>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</si>
  <si>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</si>
  <si>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</si>
  <si>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</si>
  <si>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</si>
  <si>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</si>
  <si>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</si>
  <si>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</si>
  <si>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</si>
  <si>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</si>
  <si>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</si>
  <si>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</si>
  <si>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</si>
  <si>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</si>
  <si>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</si>
  <si>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</si>
  <si>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</si>
  <si>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</si>
  <si>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</si>
  <si>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</si>
  <si>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</si>
  <si>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</si>
  <si>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</si>
  <si>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</si>
  <si>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</si>
  <si>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</si>
  <si>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</si>
  <si>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</si>
  <si>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</si>
  <si>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</si>
  <si>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</si>
  <si>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</si>
  <si>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</si>
  <si>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</si>
  <si>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</si>
  <si>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</si>
  <si>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</si>
  <si>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</si>
  <si>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</si>
  <si>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</si>
  <si>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</si>
  <si>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</si>
  <si>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</si>
  <si>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</si>
  <si>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</si>
  <si>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</si>
  <si>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</si>
  <si>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</si>
  <si>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</si>
  <si>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</si>
  <si>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</si>
  <si>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</si>
  <si>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</si>
  <si>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</si>
  <si>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</si>
  <si>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</si>
  <si>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</si>
  <si>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</si>
  <si>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</si>
  <si>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</si>
  <si>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</si>
  <si>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</si>
  <si>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</si>
  <si>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</si>
  <si>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</si>
  <si>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</si>
  <si>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</si>
  <si>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</si>
  <si>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</si>
  <si>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</si>
  <si>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</si>
  <si>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</si>
  <si>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</si>
  <si>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</si>
  <si>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</si>
  <si>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</si>
  <si>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</si>
  <si>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</si>
  <si>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</si>
  <si>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</si>
  <si>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</si>
  <si>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</si>
  <si>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</si>
  <si>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</si>
  <si>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</si>
  <si>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</si>
  <si>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</si>
  <si>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</si>
  <si>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</si>
  <si>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</si>
  <si>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</si>
  <si>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</si>
  <si>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</si>
  <si>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</si>
  <si>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</si>
  <si>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</si>
  <si>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</si>
  <si>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</si>
  <si>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</si>
  <si>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</si>
  <si>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</si>
  <si>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</si>
  <si>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</si>
  <si>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</si>
  <si>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</si>
  <si>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</si>
  <si>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</si>
  <si>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</si>
  <si>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</si>
  <si>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</si>
  <si>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</si>
  <si>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</si>
  <si>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</si>
  <si>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</si>
  <si>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</si>
  <si>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</si>
  <si>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</si>
  <si>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</si>
  <si>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</si>
  <si>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</si>
  <si>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</si>
  <si>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</si>
  <si>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</si>
  <si>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</si>
  <si>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</si>
  <si>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</si>
  <si>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</si>
  <si>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</si>
  <si>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</si>
  <si>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</si>
  <si>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</si>
  <si>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</si>
  <si>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</si>
  <si>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</si>
  <si>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</si>
  <si>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</si>
  <si>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</si>
  <si>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</si>
  <si>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</si>
  <si>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</si>
  <si>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</si>
  <si>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</si>
  <si>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</si>
  <si>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</si>
  <si>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</si>
  <si>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</si>
  <si>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</si>
  <si>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</si>
  <si>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</si>
  <si>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</si>
  <si>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</si>
  <si>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</si>
  <si>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</si>
  <si>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</si>
  <si>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</si>
  <si>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</si>
  <si>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</si>
  <si>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</si>
  <si>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</si>
  <si>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</si>
  <si>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</si>
  <si>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</si>
  <si>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</si>
  <si>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</si>
  <si>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</si>
  <si>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</si>
  <si>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</si>
  <si>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</si>
  <si>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</si>
  <si>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</si>
  <si>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</si>
  <si>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</si>
  <si>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</si>
  <si>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</si>
  <si>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</si>
  <si>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</si>
  <si>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</si>
  <si>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</si>
  <si>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</si>
  <si>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</si>
  <si>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</si>
  <si>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</si>
  <si>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</si>
  <si>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</si>
  <si>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</si>
  <si>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</si>
  <si>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</si>
  <si>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</si>
  <si>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</si>
  <si>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</si>
  <si>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</si>
  <si>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</si>
  <si>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</si>
  <si>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</si>
  <si>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</si>
  <si>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</si>
  <si>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</si>
  <si>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</si>
  <si>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</si>
  <si>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</si>
  <si>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</si>
  <si>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</si>
  <si>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</si>
  <si>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</si>
  <si>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</si>
  <si>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</si>
  <si>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</si>
  <si>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</si>
  <si>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</si>
  <si>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</si>
  <si>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</si>
  <si>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</si>
  <si>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</si>
  <si>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</si>
  <si>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</si>
  <si>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</si>
  <si>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</si>
  <si>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</si>
  <si>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</si>
  <si>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</si>
  <si>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</si>
  <si>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</si>
  <si>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</si>
  <si>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</si>
  <si>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</si>
  <si>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</si>
  <si>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</si>
  <si>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</si>
  <si>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</si>
  <si>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</si>
  <si>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</si>
  <si>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</si>
  <si>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</si>
  <si>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</si>
  <si>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</si>
  <si>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</si>
  <si>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</si>
  <si>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</si>
  <si>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</si>
  <si>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</si>
  <si>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</si>
  <si>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</si>
  <si>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</si>
  <si>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</si>
  <si>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</si>
  <si>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</si>
  <si>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</si>
  <si>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</si>
  <si>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</si>
  <si>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</si>
  <si>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</si>
  <si>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</si>
  <si>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</si>
  <si>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</si>
  <si>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</si>
  <si>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</si>
  <si>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</si>
  <si>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</si>
  <si>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</si>
  <si>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</si>
  <si>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</si>
  <si>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</si>
  <si>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</si>
  <si>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</si>
  <si>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</si>
  <si>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</si>
  <si>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</si>
  <si>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</si>
  <si>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</si>
  <si>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</si>
  <si>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</si>
  <si>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</si>
  <si>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</si>
  <si>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</si>
  <si>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</si>
  <si>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</si>
  <si>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</si>
  <si>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</si>
  <si>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</si>
  <si>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</si>
  <si>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</si>
  <si>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</si>
  <si>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</si>
  <si>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</si>
  <si>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</si>
  <si>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</si>
  <si>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</si>
  <si>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</si>
  <si>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</si>
  <si>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</si>
  <si>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</si>
  <si>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</si>
  <si>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</si>
  <si>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</si>
  <si>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</si>
  <si>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</si>
  <si>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</si>
  <si>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</si>
  <si>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</si>
  <si>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</si>
  <si>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</si>
  <si>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</si>
  <si>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</si>
  <si>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</si>
  <si>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</si>
  <si>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</si>
  <si>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</si>
  <si>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</si>
  <si>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</si>
  <si>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</si>
  <si>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</si>
  <si>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</si>
  <si>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</si>
  <si>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</si>
  <si>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</si>
  <si>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</si>
  <si>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</si>
  <si>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</si>
  <si>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</si>
  <si>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</si>
  <si>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</si>
  <si>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</si>
  <si>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</si>
  <si>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</si>
  <si>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</si>
  <si>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</si>
  <si>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</si>
  <si>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</si>
  <si>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</si>
  <si>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</si>
  <si>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</si>
  <si>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</si>
  <si>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</si>
  <si>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</si>
  <si>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</si>
  <si>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</si>
  <si>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</si>
  <si>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</si>
  <si>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</si>
  <si>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</si>
  <si>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</si>
  <si>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</si>
  <si>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</si>
  <si>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</si>
  <si>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</si>
  <si>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</si>
  <si>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</si>
  <si>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</si>
  <si>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</si>
  <si>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</si>
  <si>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</si>
  <si>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</si>
  <si>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</si>
  <si>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</si>
  <si>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</si>
  <si>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</si>
  <si>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</si>
  <si>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</si>
  <si>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</si>
  <si>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</si>
  <si>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</si>
  <si>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</si>
  <si>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</si>
  <si>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</si>
  <si>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</si>
  <si>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</si>
  <si>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</si>
  <si>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</si>
  <si>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</si>
  <si>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</si>
  <si>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</si>
  <si>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</si>
  <si>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</si>
  <si>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</si>
  <si>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</si>
  <si>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</si>
  <si>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</si>
  <si>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</si>
  <si>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</si>
  <si>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</si>
  <si>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</si>
  <si>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</si>
  <si>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</si>
  <si>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</si>
  <si>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</si>
  <si>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</si>
  <si>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</si>
  <si>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</si>
  <si>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</si>
  <si>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</si>
  <si>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</si>
  <si>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</si>
  <si>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</si>
  <si>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</si>
  <si>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</si>
  <si>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</si>
  <si>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</si>
  <si>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</si>
  <si>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</si>
  <si>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</si>
  <si>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</si>
  <si>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</si>
  <si>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</si>
  <si>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</si>
  <si>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</si>
  <si>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</si>
  <si>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</si>
  <si>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</si>
  <si>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</si>
  <si>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</si>
  <si>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</si>
  <si>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</si>
  <si>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</si>
  <si>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</si>
  <si>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</si>
  <si>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</si>
  <si>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</si>
  <si>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</si>
  <si>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</si>
  <si>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</si>
  <si>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</si>
  <si>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</si>
  <si>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</si>
  <si>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</si>
  <si>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</si>
  <si>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</si>
  <si>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</si>
  <si>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</si>
  <si>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</si>
  <si>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</si>
  <si>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</si>
  <si>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</si>
  <si>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</si>
  <si>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</si>
  <si>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</si>
  <si>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</si>
  <si>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</si>
  <si>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</si>
  <si>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</si>
  <si>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</si>
  <si>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</si>
  <si>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</si>
  <si>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</si>
  <si>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</si>
  <si>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</si>
  <si>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</si>
  <si>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</si>
  <si>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</si>
  <si>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</si>
  <si>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</si>
  <si>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</si>
  <si>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</si>
  <si>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</si>
  <si>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</si>
  <si>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</si>
  <si>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</si>
  <si>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</si>
  <si>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</si>
  <si>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</si>
  <si>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</si>
  <si>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</si>
  <si>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</si>
  <si>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</si>
  <si>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</si>
  <si>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</si>
  <si>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</si>
  <si>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</si>
  <si>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</si>
  <si>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</si>
  <si>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</si>
  <si>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</si>
  <si>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</si>
  <si>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</si>
  <si>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</si>
  <si>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</si>
  <si>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</si>
  <si>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</si>
  <si>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</si>
  <si>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</si>
  <si>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</si>
  <si>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</si>
  <si>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</si>
  <si>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</si>
  <si>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</si>
  <si>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</si>
  <si>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</si>
  <si>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</si>
  <si>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</si>
  <si>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</si>
  <si>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</si>
  <si>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</si>
  <si>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</si>
  <si>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</si>
  <si>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</si>
  <si>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</si>
  <si>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</si>
  <si>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</si>
  <si>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</si>
  <si>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</si>
  <si>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</si>
  <si>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</si>
  <si>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</si>
  <si>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</si>
  <si>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</si>
  <si>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</si>
  <si>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</si>
  <si>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</si>
  <si>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</si>
  <si>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</si>
  <si>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</si>
  <si>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</si>
  <si>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</si>
  <si>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</si>
  <si>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</si>
  <si>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</si>
  <si>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</si>
  <si>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</si>
  <si>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</si>
  <si>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</si>
  <si>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</si>
  <si>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</si>
  <si>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</si>
  <si>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</si>
  <si>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</si>
  <si>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</si>
  <si>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</si>
  <si>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</si>
  <si>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</si>
  <si>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</si>
  <si>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</si>
  <si>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</si>
  <si>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</si>
  <si>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</si>
  <si>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</si>
  <si>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</si>
  <si>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</si>
  <si>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</si>
  <si>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</si>
  <si>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</si>
  <si>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</si>
  <si>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</si>
  <si>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</si>
  <si>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</si>
  <si>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</si>
  <si>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</si>
  <si>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</si>
  <si>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</si>
  <si>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</si>
  <si>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</si>
  <si>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</si>
  <si>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</si>
  <si>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</si>
  <si>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</si>
  <si>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</si>
  <si>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</si>
  <si>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</si>
  <si>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</si>
  <si>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</si>
  <si>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</si>
  <si>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</si>
  <si>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</si>
  <si>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</si>
  <si>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</si>
  <si>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</si>
  <si>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</si>
  <si>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</si>
  <si>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</si>
  <si>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</si>
  <si>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</si>
  <si>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</si>
  <si>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</si>
  <si>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</si>
  <si>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</si>
  <si>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</si>
  <si>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</si>
  <si>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</si>
  <si>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</si>
  <si>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</si>
  <si>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</si>
  <si>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</si>
  <si>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</si>
  <si>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</si>
  <si>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</si>
  <si>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</si>
  <si>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</si>
  <si>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</si>
  <si>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</si>
  <si>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</si>
  <si>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</si>
  <si>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</si>
  <si>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</si>
  <si>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</si>
  <si>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</si>
  <si>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</si>
  <si>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</si>
  <si>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</si>
  <si>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</si>
  <si>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</si>
  <si>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</si>
  <si>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</si>
  <si>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</si>
  <si>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</si>
  <si>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</si>
  <si>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</si>
  <si>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</si>
  <si>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</si>
  <si>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</si>
  <si>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</si>
  <si>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</si>
  <si>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</si>
  <si>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</si>
  <si>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</si>
  <si>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</si>
  <si>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</si>
  <si>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</si>
  <si>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</si>
  <si>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</si>
  <si>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</si>
  <si>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</si>
  <si>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</si>
  <si>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</si>
  <si>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</si>
  <si>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</si>
  <si>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</si>
  <si>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</si>
  <si>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</si>
  <si>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</si>
  <si>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</si>
  <si>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</si>
  <si>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</si>
  <si>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</si>
  <si>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</si>
  <si>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</si>
  <si>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</si>
  <si>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</si>
  <si>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</si>
  <si>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</si>
  <si>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</si>
  <si>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</si>
  <si>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</si>
  <si>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</si>
  <si>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</si>
  <si>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</si>
  <si>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</si>
  <si>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</si>
  <si>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</si>
  <si>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</si>
  <si>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</si>
  <si>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</si>
  <si>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</si>
  <si>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</si>
  <si>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</si>
  <si>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</si>
  <si>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</si>
  <si>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</si>
  <si>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</si>
  <si>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</si>
  <si>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</si>
  <si>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</si>
  <si>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</si>
  <si>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</si>
  <si>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</si>
  <si>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</si>
  <si>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</si>
  <si>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</si>
  <si>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</si>
  <si>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</si>
  <si>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</si>
  <si>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</si>
  <si>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</si>
  <si>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</si>
  <si>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</si>
  <si>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</si>
  <si>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</si>
  <si>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</si>
  <si>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</si>
  <si>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</si>
  <si>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</si>
  <si>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</si>
  <si>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</si>
  <si>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</si>
  <si>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</si>
  <si>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</si>
  <si>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</si>
  <si>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</si>
  <si>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</si>
  <si>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</si>
  <si>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</si>
  <si>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</si>
  <si>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</si>
  <si>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</si>
  <si>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</si>
  <si>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</si>
  <si>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</si>
  <si>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</si>
  <si>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</si>
  <si>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</si>
  <si>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</si>
  <si>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</si>
  <si>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</si>
  <si>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</si>
  <si>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</si>
  <si>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</si>
  <si>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</si>
  <si>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</si>
  <si>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</si>
  <si>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</si>
  <si>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</si>
  <si>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</si>
  <si>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</si>
  <si>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</si>
  <si>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</si>
  <si>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</si>
  <si>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</si>
  <si>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</si>
  <si>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</si>
  <si>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</si>
  <si>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</si>
  <si>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</si>
  <si>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</si>
  <si>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</si>
  <si>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</si>
  <si>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</si>
  <si>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</si>
  <si>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</si>
  <si>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</si>
  <si>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</si>
  <si>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</si>
  <si>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</si>
  <si>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</si>
  <si>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</si>
  <si>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</si>
  <si>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</si>
  <si>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</si>
  <si>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</si>
  <si>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</si>
  <si>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</si>
  <si>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</si>
  <si>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</si>
  <si>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</si>
  <si>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</si>
  <si>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</si>
  <si>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</si>
  <si>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</si>
  <si>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</si>
  <si>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</si>
  <si>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</si>
  <si>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</si>
  <si>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</si>
  <si>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</si>
  <si>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</si>
  <si>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</si>
  <si>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</si>
  <si>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</si>
  <si>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</si>
  <si>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</si>
  <si>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</si>
  <si>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</si>
  <si>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</si>
  <si>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</si>
  <si>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</si>
  <si>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</si>
  <si>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</si>
  <si>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</si>
  <si>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</si>
  <si>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</si>
  <si>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</si>
  <si>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</si>
  <si>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</si>
  <si>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</si>
  <si>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</si>
  <si>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</si>
  <si>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</si>
  <si>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</si>
  <si>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</si>
  <si>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</si>
  <si>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</si>
  <si>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</si>
  <si>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</si>
  <si>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</si>
  <si>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</si>
  <si>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</si>
  <si>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</si>
  <si>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</si>
  <si>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</si>
  <si>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</si>
  <si>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</si>
  <si>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</si>
  <si>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</si>
  <si>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</si>
  <si>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</si>
  <si>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</si>
  <si>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</si>
  <si>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</si>
  <si>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</si>
  <si>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</si>
  <si>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</si>
  <si>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</si>
  <si>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</si>
  <si>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</si>
  <si>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</si>
  <si>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</si>
  <si>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</si>
  <si>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</si>
  <si>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</si>
  <si>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</si>
  <si>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</si>
  <si>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</si>
  <si>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</si>
  <si>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</si>
  <si>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</si>
  <si>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</si>
  <si>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</si>
  <si>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</si>
  <si>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</si>
  <si>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</si>
  <si>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</si>
  <si>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</si>
  <si>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</si>
  <si>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</si>
  <si>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</si>
  <si>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</si>
  <si>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</si>
  <si>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</si>
  <si>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</si>
  <si>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</si>
  <si>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</si>
  <si>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</si>
  <si>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</si>
  <si>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</si>
  <si>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</si>
  <si>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</si>
  <si>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</si>
  <si>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</si>
  <si>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</si>
  <si>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</si>
  <si>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</si>
  <si>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</si>
  <si>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</si>
  <si>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</si>
  <si>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</si>
  <si>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</si>
  <si>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</si>
  <si>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</si>
  <si>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</si>
  <si>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</si>
  <si>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</si>
  <si>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</si>
  <si>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</si>
  <si>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</si>
  <si>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</si>
  <si>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</si>
  <si>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</si>
  <si>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</si>
  <si>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</si>
  <si>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</si>
  <si>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</si>
  <si>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</si>
  <si>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</si>
  <si>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</si>
  <si>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</si>
  <si>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</si>
  <si>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</si>
  <si>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</si>
  <si>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</si>
  <si>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</si>
  <si>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</si>
  <si>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</si>
  <si>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</si>
  <si>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</si>
  <si>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</si>
  <si>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</si>
  <si>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</si>
  <si>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</si>
  <si>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</si>
  <si>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</si>
  <si>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</si>
  <si>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</si>
  <si>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</si>
  <si>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</si>
  <si>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</si>
  <si>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</si>
  <si>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</si>
  <si>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</si>
  <si>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</si>
  <si>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</si>
  <si>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</si>
  <si>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</si>
  <si>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</si>
  <si>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</si>
  <si>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</si>
  <si>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</si>
  <si>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</si>
  <si>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</si>
  <si>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</si>
  <si>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</si>
  <si>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</si>
  <si>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</si>
  <si>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</si>
  <si>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</si>
  <si>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</si>
  <si>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</si>
  <si>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</si>
  <si>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</si>
  <si>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</si>
  <si>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</si>
  <si>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</si>
  <si>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</si>
  <si>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</si>
  <si>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</si>
  <si>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</si>
  <si>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</si>
  <si>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</si>
  <si>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</si>
  <si>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</si>
  <si>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</si>
  <si>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</si>
  <si>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</si>
  <si>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</si>
  <si>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</si>
  <si>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</si>
  <si>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</si>
  <si>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</si>
  <si>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</si>
  <si>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</si>
  <si>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</si>
  <si>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</si>
  <si>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</si>
  <si>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</si>
  <si>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</si>
  <si>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</si>
  <si>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</si>
  <si>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</si>
  <si>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</si>
  <si>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</si>
  <si>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</si>
  <si>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</si>
  <si>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</si>
  <si>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</si>
  <si>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</si>
  <si>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</si>
  <si>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</si>
  <si>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</si>
  <si>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</si>
  <si>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</si>
  <si>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</si>
  <si>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</si>
  <si>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</si>
  <si>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</si>
  <si>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</si>
  <si>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</si>
  <si>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</si>
  <si>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</si>
  <si>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</si>
  <si>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</si>
  <si>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</si>
  <si>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</si>
  <si>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</si>
  <si>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</si>
  <si>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</si>
  <si>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</si>
  <si>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</si>
  <si>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</si>
  <si>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</si>
  <si>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</si>
  <si>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</si>
  <si>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</si>
  <si>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</si>
  <si>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</si>
  <si>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</si>
  <si>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</si>
  <si>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</si>
  <si>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</si>
  <si>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</si>
  <si>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</si>
  <si>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</si>
  <si>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</si>
  <si>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</si>
  <si>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</si>
  <si>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</si>
  <si>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</si>
  <si>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</si>
  <si>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</si>
  <si>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</si>
  <si>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</si>
  <si>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</si>
  <si>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</si>
  <si>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</si>
  <si>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</si>
  <si>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</si>
  <si>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</si>
  <si>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</si>
  <si>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</si>
  <si>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</si>
  <si>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</si>
  <si>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</si>
  <si>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</si>
  <si>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</si>
  <si>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</si>
  <si>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</si>
  <si>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</si>
  <si>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</si>
  <si>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</si>
  <si>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</si>
  <si>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</si>
  <si>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</si>
  <si>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</si>
  <si>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</si>
  <si>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</si>
  <si>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</si>
  <si>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</si>
  <si>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</si>
  <si>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</si>
  <si>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</si>
  <si>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</si>
  <si>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</si>
  <si>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</si>
  <si>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</si>
  <si>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</si>
  <si>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</si>
  <si>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</si>
  <si>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</si>
  <si>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</si>
  <si>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</si>
  <si>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</si>
  <si>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</si>
  <si>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</si>
  <si>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</si>
  <si>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</si>
  <si>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</si>
  <si>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</si>
  <si>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</si>
  <si>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</si>
  <si>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</si>
  <si>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</si>
  <si>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</si>
  <si>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</si>
  <si>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</si>
  <si>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</si>
  <si>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</si>
  <si>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</si>
  <si>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</si>
  <si>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</si>
  <si>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</si>
  <si>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</si>
  <si>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</si>
  <si>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</si>
  <si>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</si>
  <si>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</si>
  <si>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</si>
  <si>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</si>
  <si>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</si>
  <si>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</si>
  <si>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</si>
  <si>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</si>
  <si>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</si>
  <si>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</si>
  <si>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</si>
  <si>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</si>
  <si>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</si>
  <si>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</si>
  <si>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</si>
  <si>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</si>
  <si>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</si>
  <si>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</si>
  <si>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</si>
  <si>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</si>
  <si>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</si>
  <si>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</si>
  <si>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</si>
  <si>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</si>
  <si>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</si>
  <si>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</si>
  <si>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</si>
  <si>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</si>
  <si>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</si>
  <si>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</si>
  <si>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</si>
  <si>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</si>
  <si>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</si>
  <si>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</si>
  <si>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</si>
  <si>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</si>
  <si>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</si>
  <si>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</si>
  <si>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</si>
  <si>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</si>
  <si>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</si>
  <si>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</si>
  <si>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</si>
  <si>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</si>
  <si>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</si>
  <si>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</si>
  <si>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</si>
  <si>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</si>
  <si>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</si>
  <si>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</si>
  <si>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</si>
  <si>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</si>
  <si>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</si>
  <si>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</si>
  <si>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</si>
  <si>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</si>
  <si>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</si>
  <si>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</si>
  <si>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</si>
  <si>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</si>
  <si>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</si>
  <si>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</si>
  <si>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</si>
  <si>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</si>
  <si>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</si>
  <si>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</si>
  <si>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</si>
  <si>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</si>
  <si>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</si>
  <si>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</si>
  <si>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</si>
  <si>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</si>
  <si>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</si>
  <si>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</si>
  <si>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</si>
  <si>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</si>
  <si>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</si>
  <si>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</si>
  <si>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</si>
  <si>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</si>
  <si>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</si>
  <si>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</si>
  <si>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</si>
  <si>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</si>
  <si>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</si>
  <si>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</si>
  <si>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</si>
  <si>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</si>
  <si>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</si>
  <si>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</si>
  <si>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</si>
  <si>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</si>
  <si>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</si>
  <si>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</si>
  <si>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</si>
  <si>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</si>
  <si>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</si>
  <si>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</si>
  <si>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</si>
  <si>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</si>
  <si>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</si>
  <si>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</si>
  <si>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</si>
  <si>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</si>
  <si>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</si>
  <si>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</si>
  <si>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</si>
  <si>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</si>
  <si>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</si>
  <si>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</si>
  <si>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</si>
  <si>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</si>
  <si>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</si>
  <si>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</si>
  <si>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</si>
  <si>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</si>
  <si>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</si>
  <si>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</si>
  <si>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</si>
  <si>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</si>
  <si>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</si>
  <si>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</si>
  <si>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</si>
  <si>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</si>
  <si>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</si>
  <si>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</si>
  <si>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</si>
  <si>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</si>
  <si>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</si>
  <si>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</si>
  <si>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</si>
  <si>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</si>
  <si>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</si>
  <si>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</si>
  <si>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</si>
  <si>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</si>
  <si>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</si>
  <si>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</si>
  <si>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</si>
  <si>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</si>
  <si>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</si>
  <si>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</si>
  <si>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</si>
  <si>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</si>
  <si>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</si>
  <si>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</si>
  <si>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</si>
  <si>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</si>
  <si>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</si>
  <si>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</si>
  <si>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</si>
  <si>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</si>
  <si>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</si>
  <si>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</si>
  <si>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</si>
  <si>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</si>
  <si>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</si>
  <si>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</si>
  <si>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</si>
  <si>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</si>
  <si>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</si>
  <si>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</si>
  <si>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</si>
  <si>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</si>
  <si>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</si>
  <si>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</si>
  <si>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</si>
  <si>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</si>
  <si>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</si>
  <si>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</si>
  <si>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</si>
  <si>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</si>
  <si>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</si>
  <si>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</si>
  <si>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</si>
  <si>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</si>
  <si>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</si>
  <si>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</si>
  <si>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</si>
  <si>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</si>
  <si>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</si>
  <si>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</si>
  <si>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</si>
  <si>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</si>
  <si>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</si>
  <si>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</si>
  <si>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</si>
  <si>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</si>
  <si>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</si>
  <si>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</si>
  <si>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</si>
  <si>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</si>
  <si>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</si>
  <si>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</si>
  <si>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</si>
  <si>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</si>
  <si>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</si>
  <si>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</si>
  <si>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</si>
  <si>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</si>
  <si>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</si>
  <si>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</si>
  <si>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</si>
  <si>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</si>
  <si>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</si>
  <si>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</si>
  <si>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</si>
  <si>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</si>
  <si>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</si>
  <si>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</si>
  <si>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</si>
  <si>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</si>
  <si>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</si>
  <si>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</si>
  <si>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</si>
  <si>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</si>
  <si>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</si>
  <si>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</si>
  <si>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</si>
  <si>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</si>
  <si>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</si>
  <si>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</si>
  <si>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</si>
  <si>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</si>
  <si>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</si>
  <si>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</si>
  <si>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</si>
  <si>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</si>
  <si>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</si>
  <si>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</si>
  <si>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</si>
  <si>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</si>
  <si>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</si>
  <si>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</si>
  <si>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</si>
  <si>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</si>
  <si>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</si>
  <si>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</si>
  <si>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</si>
  <si>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</si>
  <si>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</si>
  <si>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</si>
  <si>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</si>
  <si>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</si>
  <si>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</si>
  <si>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</si>
  <si>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</si>
  <si>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</si>
  <si>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</si>
  <si>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</si>
  <si>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</si>
  <si>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</si>
  <si>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</si>
  <si>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</si>
  <si>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</si>
  <si>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</si>
  <si>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</si>
  <si>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</si>
  <si>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</si>
  <si>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</si>
  <si>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</si>
  <si>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</si>
  <si>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</si>
  <si>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</si>
  <si>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</si>
  <si>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</si>
  <si>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</si>
  <si>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</si>
  <si>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</si>
  <si>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</si>
  <si>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</si>
  <si>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</si>
  <si>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</si>
  <si>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</si>
  <si>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</si>
  <si>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</si>
  <si>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</si>
  <si>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</si>
  <si>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</si>
  <si>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</si>
  <si>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</si>
  <si>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</si>
  <si>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</si>
  <si>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</si>
  <si>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</si>
  <si>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</si>
  <si>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</si>
  <si>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</si>
  <si>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</si>
  <si>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</si>
  <si>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</si>
  <si>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</si>
  <si>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</si>
  <si>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</si>
  <si>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</si>
  <si>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</si>
  <si>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</si>
  <si>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</si>
  <si>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</si>
  <si>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</si>
  <si>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</si>
  <si>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</si>
  <si>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</si>
  <si>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</si>
  <si>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</si>
  <si>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</si>
  <si>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</si>
  <si>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</si>
  <si>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</si>
  <si>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</si>
  <si>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</si>
  <si>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</si>
  <si>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</si>
  <si>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</si>
  <si>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</si>
  <si>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</si>
  <si>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</si>
  <si>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</si>
  <si>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</si>
  <si>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</si>
  <si>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</si>
  <si>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</si>
  <si>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</si>
  <si>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</si>
  <si>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</si>
  <si>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</si>
  <si>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</si>
  <si>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</si>
  <si>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</si>
  <si>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</si>
  <si>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</si>
  <si>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</si>
  <si>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</si>
  <si>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</si>
  <si>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</si>
  <si>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</si>
  <si>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</si>
  <si>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</si>
  <si>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</si>
  <si>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</si>
  <si>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</si>
  <si>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</si>
  <si>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</si>
  <si>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</si>
  <si>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</si>
  <si>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</si>
  <si>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</si>
  <si>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</si>
  <si>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</si>
  <si>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</si>
  <si>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</si>
  <si>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</si>
  <si>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</si>
  <si>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</si>
  <si>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</si>
  <si>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</si>
  <si>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</si>
  <si>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</si>
  <si>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</si>
  <si>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</si>
  <si>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</si>
  <si>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</si>
  <si>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</si>
  <si>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</si>
  <si>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</si>
  <si>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</si>
  <si>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</si>
  <si>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</si>
  <si>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</si>
  <si>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</si>
  <si>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</si>
  <si>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</si>
  <si>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</si>
  <si>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</si>
  <si>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</si>
  <si>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</si>
  <si>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</si>
  <si>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</si>
  <si>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</si>
  <si>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</si>
  <si>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</si>
  <si>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</si>
  <si>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</si>
  <si>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</si>
  <si>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</si>
  <si>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</si>
  <si>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</si>
  <si>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</si>
  <si>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</si>
  <si>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</si>
  <si>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</si>
  <si>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</si>
  <si>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</si>
  <si>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</si>
  <si>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</si>
  <si>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</si>
  <si>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</si>
  <si>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</si>
  <si>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</si>
  <si>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</si>
  <si>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</si>
  <si>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</si>
  <si>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</si>
  <si>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</si>
  <si>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</si>
  <si>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</si>
  <si>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</si>
  <si>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</si>
  <si>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</si>
  <si>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</si>
  <si>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</si>
  <si>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</si>
  <si>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</si>
  <si>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</si>
  <si>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</si>
  <si>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</si>
  <si>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</si>
  <si>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</si>
  <si>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</si>
  <si>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</si>
  <si>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</si>
  <si>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</si>
  <si>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</si>
  <si>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</si>
  <si>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</si>
  <si>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</si>
  <si>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</si>
  <si>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</si>
  <si>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</si>
  <si>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</si>
  <si>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</si>
  <si>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</si>
  <si>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</si>
  <si>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</si>
  <si>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</si>
  <si>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</si>
  <si>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</si>
  <si>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</si>
  <si>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</si>
  <si>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</si>
  <si>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</si>
  <si>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</si>
  <si>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</si>
  <si>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</si>
  <si>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</si>
  <si>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</si>
  <si>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</si>
  <si>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</si>
  <si>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</si>
  <si>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</si>
  <si>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</si>
  <si>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</si>
  <si>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</si>
  <si>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</si>
  <si>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</si>
  <si>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</si>
  <si>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</si>
  <si>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</si>
  <si>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</si>
  <si>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</si>
  <si>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</si>
  <si>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</si>
  <si>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</si>
  <si>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</si>
  <si>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</si>
  <si>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</si>
  <si>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</si>
  <si>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</si>
  <si>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</si>
  <si>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</si>
  <si>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</si>
  <si>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</si>
  <si>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</si>
  <si>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</si>
  <si>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</si>
  <si>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</si>
  <si>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</si>
  <si>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</si>
  <si>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</si>
  <si>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</si>
  <si>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</si>
  <si>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</si>
  <si>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</si>
  <si>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</si>
  <si>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</si>
  <si>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</si>
  <si>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</si>
  <si>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</si>
  <si>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</si>
  <si>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</si>
  <si>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</si>
  <si>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</si>
  <si>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</si>
  <si>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</si>
  <si>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</si>
  <si>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</si>
  <si>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</si>
  <si>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</si>
  <si>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</si>
  <si>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</si>
  <si>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</si>
  <si>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</si>
  <si>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</si>
  <si>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</si>
  <si>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</si>
  <si>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</si>
  <si>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</si>
  <si>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</si>
  <si>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</si>
  <si>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</si>
  <si>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</si>
  <si>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</si>
  <si>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</si>
  <si>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</si>
  <si>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</si>
  <si>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</si>
  <si>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</si>
  <si>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</si>
  <si>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</si>
  <si>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</si>
  <si>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</si>
  <si>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</si>
  <si>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</si>
  <si>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</si>
  <si>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</si>
  <si>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</si>
  <si>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</si>
  <si>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</si>
  <si>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</si>
  <si>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</si>
  <si>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</si>
  <si>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</si>
  <si>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</si>
  <si>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</si>
  <si>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</si>
  <si>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</si>
  <si>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</si>
  <si>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</si>
  <si>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</si>
  <si>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</si>
  <si>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</si>
  <si>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</si>
  <si>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</si>
  <si>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</si>
  <si>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</si>
  <si>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</si>
  <si>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</si>
  <si>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</si>
  <si>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</si>
  <si>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</si>
  <si>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</si>
  <si>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</si>
  <si>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</si>
  <si>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</si>
  <si>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</si>
  <si>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</si>
  <si>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</si>
  <si>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</si>
  <si>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</si>
  <si>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</si>
  <si>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</si>
  <si>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</si>
  <si>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</si>
  <si>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</si>
  <si>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</si>
  <si>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</si>
  <si>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</si>
  <si>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</si>
  <si>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</si>
  <si>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</si>
  <si>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</si>
  <si>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</si>
  <si>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</si>
  <si>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</si>
  <si>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</si>
  <si>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</si>
  <si>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</si>
  <si>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</si>
  <si>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</si>
  <si>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</si>
  <si>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</si>
  <si>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</si>
  <si>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</si>
  <si>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</si>
  <si>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</si>
  <si>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</si>
  <si>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</si>
  <si>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</si>
  <si>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</si>
  <si>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</si>
  <si>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</si>
  <si>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</si>
  <si>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</si>
  <si>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</si>
  <si>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</si>
  <si>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</si>
  <si>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</si>
  <si>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</si>
  <si>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</si>
  <si>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</si>
  <si>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</si>
  <si>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</si>
  <si>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</si>
  <si>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</si>
  <si>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</si>
  <si>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</si>
  <si>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</si>
  <si>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</si>
  <si>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</si>
  <si>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</si>
  <si>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</si>
  <si>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</si>
  <si>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</si>
  <si>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</si>
  <si>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</si>
  <si>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</si>
  <si>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</si>
  <si>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</si>
  <si>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</si>
  <si>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</si>
  <si>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</si>
  <si>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</si>
  <si>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</si>
  <si>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</si>
  <si>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</si>
  <si>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</si>
  <si>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</si>
  <si>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</si>
  <si>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</si>
  <si>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</si>
  <si>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</si>
  <si>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</si>
  <si>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</si>
  <si>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</si>
  <si>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</si>
  <si>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</si>
  <si>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</si>
  <si>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</si>
  <si>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</si>
  <si>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</si>
  <si>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</si>
  <si>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</si>
  <si>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</si>
  <si>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</si>
  <si>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</si>
  <si>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</si>
  <si>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</si>
  <si>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</si>
  <si>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</si>
  <si>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</si>
  <si>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</si>
  <si>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</si>
  <si>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</si>
  <si>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</si>
  <si>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</si>
  <si>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</si>
  <si>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</si>
  <si>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</si>
  <si>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</si>
  <si>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</si>
  <si>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</si>
  <si>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</si>
  <si>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</si>
  <si>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</si>
  <si>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</si>
  <si>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</si>
  <si>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</si>
  <si>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</si>
  <si>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</si>
  <si>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</si>
  <si>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</si>
  <si>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</si>
  <si>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</si>
  <si>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</si>
  <si>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</si>
  <si>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</si>
  <si>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</si>
  <si>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</si>
  <si>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</si>
  <si>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</si>
  <si>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</si>
  <si>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</si>
  <si>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</si>
  <si>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</si>
  <si>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</si>
  <si>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</si>
  <si>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</si>
  <si>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</si>
  <si>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</si>
  <si>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</si>
  <si>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</si>
  <si>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</si>
  <si>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</si>
  <si>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</si>
  <si>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</si>
  <si>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</si>
  <si>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</si>
  <si>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</si>
  <si>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</si>
  <si>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</si>
  <si>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</si>
  <si>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</si>
  <si>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</si>
  <si>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</si>
  <si>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</si>
  <si>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</si>
  <si>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</si>
  <si>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</si>
  <si>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</si>
  <si>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</si>
  <si>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</si>
  <si>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</si>
  <si>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</si>
  <si>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</si>
  <si>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</si>
  <si>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</si>
  <si>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</si>
  <si>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</si>
  <si>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</si>
  <si>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</si>
  <si>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</si>
  <si>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</si>
  <si>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</si>
  <si>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</si>
  <si>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</si>
  <si>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</si>
  <si>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</si>
  <si>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</si>
  <si>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</si>
  <si>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</si>
  <si>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</si>
  <si>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</si>
  <si>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</si>
  <si>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</si>
  <si>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</si>
  <si>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</si>
  <si>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</si>
  <si>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</si>
  <si>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</si>
  <si>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</si>
  <si>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</si>
  <si>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</si>
  <si>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</si>
  <si>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</si>
  <si>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</si>
  <si>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</si>
  <si>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</si>
  <si>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</si>
  <si>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</si>
  <si>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</si>
  <si>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</si>
  <si>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</si>
  <si>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</si>
  <si>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</si>
  <si>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</si>
  <si>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</si>
  <si>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</si>
  <si>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</si>
  <si>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</si>
  <si>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</si>
  <si>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</si>
  <si>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</si>
  <si>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</si>
  <si>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</si>
  <si>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</si>
  <si>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</si>
  <si>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</si>
  <si>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</si>
  <si>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</si>
  <si>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</si>
  <si>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</si>
  <si>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</si>
  <si>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</si>
  <si>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</si>
  <si>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</si>
  <si>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</si>
  <si>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</si>
  <si>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</si>
  <si>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</si>
  <si>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</si>
  <si>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</si>
  <si>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</si>
  <si>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</si>
  <si>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</si>
  <si>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</si>
  <si>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</si>
  <si>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</si>
  <si>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</si>
  <si>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</si>
  <si>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</si>
  <si>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</si>
  <si>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</si>
  <si>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</si>
  <si>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</si>
  <si>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</si>
  <si>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</si>
  <si>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</si>
  <si>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</si>
  <si>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</si>
  <si>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</si>
  <si>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</si>
  <si>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</si>
  <si>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</si>
  <si>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</si>
  <si>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</si>
  <si>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</si>
  <si>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</si>
  <si>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</si>
  <si>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</si>
  <si>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</si>
  <si>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</si>
  <si>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</si>
  <si>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</si>
  <si>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</si>
  <si>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</si>
  <si>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</si>
  <si>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</si>
  <si>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</si>
  <si>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</si>
  <si>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</si>
  <si>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</si>
  <si>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</si>
  <si>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</si>
  <si>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</si>
  <si>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</si>
  <si>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</si>
  <si>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</si>
  <si>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</si>
  <si>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</si>
  <si>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</si>
  <si>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</si>
  <si>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</si>
  <si>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</si>
  <si>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</si>
  <si>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</si>
  <si>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</si>
  <si>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</si>
  <si>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</si>
  <si>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</si>
  <si>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</si>
  <si>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</si>
  <si>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</si>
  <si>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</si>
  <si>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</si>
  <si>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</si>
  <si>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</si>
  <si>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</si>
  <si>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</si>
  <si>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</si>
  <si>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</si>
  <si>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藤村　裕一</t>
    <rPh sb="0" eb="2">
      <t>フジムラ</t>
    </rPh>
    <rPh sb="3" eb="5">
      <t>ユウイチ</t>
    </rPh>
    <phoneticPr fontId="1"/>
  </si>
  <si>
    <t>管理者</t>
    <rPh sb="0" eb="2">
      <t>カンリ</t>
    </rPh>
    <rPh sb="2" eb="3">
      <t>シャ</t>
    </rPh>
    <phoneticPr fontId="1"/>
  </si>
  <si>
    <t>２　法人</t>
  </si>
  <si>
    <t>５　営利法人</t>
  </si>
  <si>
    <t>かぶしきがいしゃ　みどりさーびす</t>
    <phoneticPr fontId="1"/>
  </si>
  <si>
    <t>((株)緑サービス</t>
    <rPh sb="1" eb="4">
      <t>カブシキガイシャ</t>
    </rPh>
    <rPh sb="4" eb="5">
      <t>ミドリ</t>
    </rPh>
    <phoneticPr fontId="1"/>
  </si>
  <si>
    <t>1450001010349</t>
    <phoneticPr fontId="1"/>
  </si>
  <si>
    <t>北海道旭川市神楽7条11丁目6番5号</t>
    <rPh sb="0" eb="3">
      <t>ホッカイドウ</t>
    </rPh>
    <rPh sb="3" eb="6">
      <t>アサヒカワシ</t>
    </rPh>
    <rPh sb="6" eb="8">
      <t>カグラ</t>
    </rPh>
    <rPh sb="9" eb="10">
      <t>ジョウ</t>
    </rPh>
    <rPh sb="12" eb="14">
      <t>チョウメ</t>
    </rPh>
    <rPh sb="15" eb="16">
      <t>バン</t>
    </rPh>
    <rPh sb="17" eb="18">
      <t>ゴウ</t>
    </rPh>
    <phoneticPr fontId="1"/>
  </si>
  <si>
    <t>0166</t>
    <phoneticPr fontId="1"/>
  </si>
  <si>
    <t>69</t>
    <phoneticPr fontId="1"/>
  </si>
  <si>
    <t>2666</t>
    <phoneticPr fontId="1"/>
  </si>
  <si>
    <t>0555</t>
    <phoneticPr fontId="1"/>
  </si>
  <si>
    <t>qqrb2xv9k</t>
    <phoneticPr fontId="1"/>
  </si>
  <si>
    <t>dune.ocn.ne.jp</t>
    <phoneticPr fontId="1"/>
  </si>
  <si>
    <t>吉田　百合子</t>
    <rPh sb="0" eb="2">
      <t>ヨシダ</t>
    </rPh>
    <rPh sb="3" eb="6">
      <t>ユリコ</t>
    </rPh>
    <phoneticPr fontId="1"/>
  </si>
  <si>
    <t>代表取締役</t>
    <rPh sb="0" eb="5">
      <t>ダイヒョウトリシマリヤク</t>
    </rPh>
    <phoneticPr fontId="1"/>
  </si>
  <si>
    <t>じゅうたくがたゆうりょうろうじんほーむゆりかぐら</t>
    <phoneticPr fontId="1"/>
  </si>
  <si>
    <t>住宅型有料老人ホーム　ゆり神楽</t>
    <rPh sb="0" eb="7">
      <t>ジュウタクガタユウリョウロウジン</t>
    </rPh>
    <rPh sb="13" eb="15">
      <t>カグラ</t>
    </rPh>
    <phoneticPr fontId="1"/>
  </si>
  <si>
    <t>012041 旭川市</t>
    <phoneticPr fontId="1"/>
  </si>
  <si>
    <t>旭川</t>
    <rPh sb="0" eb="2">
      <t>アサヒカワ</t>
    </rPh>
    <phoneticPr fontId="1"/>
  </si>
  <si>
    <t>バス利用時　神楽6条11丁目バス停より徒歩5分
自動車利用時　旭川駅より約5分</t>
    <rPh sb="2" eb="5">
      <t>リヨウジ</t>
    </rPh>
    <rPh sb="6" eb="8">
      <t>カグラ</t>
    </rPh>
    <rPh sb="9" eb="10">
      <t>ジョウ</t>
    </rPh>
    <rPh sb="12" eb="14">
      <t>チョウメ</t>
    </rPh>
    <rPh sb="16" eb="17">
      <t>テイ</t>
    </rPh>
    <rPh sb="19" eb="21">
      <t>トホ</t>
    </rPh>
    <rPh sb="22" eb="23">
      <t>プン</t>
    </rPh>
    <rPh sb="24" eb="27">
      <t>ジドウシャ</t>
    </rPh>
    <rPh sb="27" eb="30">
      <t>リヨウジ</t>
    </rPh>
    <rPh sb="31" eb="33">
      <t>アサヒカワ</t>
    </rPh>
    <rPh sb="33" eb="34">
      <t>エキ</t>
    </rPh>
    <rPh sb="36" eb="37">
      <t>ヤク</t>
    </rPh>
    <rPh sb="38" eb="39">
      <t>プン</t>
    </rPh>
    <phoneticPr fontId="1"/>
  </si>
  <si>
    <t>管理者</t>
    <rPh sb="0" eb="3">
      <t>カンリシャ</t>
    </rPh>
    <phoneticPr fontId="1"/>
  </si>
  <si>
    <t>３　住宅型</t>
  </si>
  <si>
    <t>0172904690</t>
    <phoneticPr fontId="1"/>
  </si>
  <si>
    <t>旭川市</t>
    <rPh sb="0" eb="3">
      <t>アサヒカワシ</t>
    </rPh>
    <phoneticPr fontId="1"/>
  </si>
  <si>
    <t>１　事業者が自ら所有する土地</t>
  </si>
  <si>
    <t>１　あり</t>
  </si>
  <si>
    <t>木造2階建　　　　　　　　　　　　　　　　　　　　　　　　</t>
    <rPh sb="0" eb="2">
      <t>モクゾウ</t>
    </rPh>
    <rPh sb="3" eb="4">
      <t>カイ</t>
    </rPh>
    <rPh sb="4" eb="5">
      <t>タ</t>
    </rPh>
    <phoneticPr fontId="1"/>
  </si>
  <si>
    <t>１　事業者が自ら所有する建物</t>
  </si>
  <si>
    <t>４　なし</t>
  </si>
  <si>
    <t>１　全ての居室あり</t>
  </si>
  <si>
    <t>１　全ての便所あり</t>
  </si>
  <si>
    <t>１　全ての浴室あり</t>
  </si>
  <si>
    <t>利用者様が楽しく安心して生活できる環境を心掛け安心
安全な施設運営を行う。</t>
    <rPh sb="0" eb="3">
      <t>リヨウシャ</t>
    </rPh>
    <rPh sb="3" eb="4">
      <t>サマ</t>
    </rPh>
    <rPh sb="5" eb="6">
      <t>タノ</t>
    </rPh>
    <rPh sb="8" eb="10">
      <t>アンシン</t>
    </rPh>
    <rPh sb="12" eb="14">
      <t>セイカツ</t>
    </rPh>
    <rPh sb="17" eb="19">
      <t>カンキョウ</t>
    </rPh>
    <rPh sb="20" eb="22">
      <t>ココロガ</t>
    </rPh>
    <rPh sb="23" eb="25">
      <t>アンシン</t>
    </rPh>
    <rPh sb="26" eb="28">
      <t>アンゼン</t>
    </rPh>
    <rPh sb="29" eb="31">
      <t>シセツ</t>
    </rPh>
    <rPh sb="31" eb="33">
      <t>ウンエイ</t>
    </rPh>
    <rPh sb="34" eb="35">
      <t>オコナ</t>
    </rPh>
    <phoneticPr fontId="1"/>
  </si>
  <si>
    <t>利用者様各自の生活習慣をサービスに反映させる。</t>
    <rPh sb="0" eb="3">
      <t>リヨウシャ</t>
    </rPh>
    <rPh sb="3" eb="4">
      <t>サマ</t>
    </rPh>
    <rPh sb="4" eb="6">
      <t>カクジ</t>
    </rPh>
    <rPh sb="7" eb="9">
      <t>セイカツ</t>
    </rPh>
    <rPh sb="9" eb="11">
      <t>シュウカン</t>
    </rPh>
    <rPh sb="17" eb="19">
      <t>ハンエイ</t>
    </rPh>
    <phoneticPr fontId="1"/>
  </si>
  <si>
    <t>１　自ら実施</t>
  </si>
  <si>
    <t>○</t>
  </si>
  <si>
    <t>サンビレッジクリニック</t>
    <phoneticPr fontId="1"/>
  </si>
  <si>
    <t>北海道旭川市神居2条18丁目16番16号</t>
    <rPh sb="0" eb="3">
      <t>ホッカイドウ</t>
    </rPh>
    <rPh sb="3" eb="6">
      <t>アサヒカワシ</t>
    </rPh>
    <rPh sb="6" eb="8">
      <t>カムイ</t>
    </rPh>
    <rPh sb="9" eb="10">
      <t>ジョウ</t>
    </rPh>
    <rPh sb="12" eb="14">
      <t>チョウメ</t>
    </rPh>
    <rPh sb="16" eb="17">
      <t>バン</t>
    </rPh>
    <rPh sb="19" eb="20">
      <t>ゴウ</t>
    </rPh>
    <phoneticPr fontId="1"/>
  </si>
  <si>
    <t>内科</t>
    <rPh sb="0" eb="2">
      <t>ナイカ</t>
    </rPh>
    <phoneticPr fontId="1"/>
  </si>
  <si>
    <t>フロンティアデンタル歯科クリニック</t>
    <rPh sb="10" eb="12">
      <t>シカ</t>
    </rPh>
    <phoneticPr fontId="1"/>
  </si>
  <si>
    <t>北海道旭川市4条通14丁目911-1</t>
    <rPh sb="0" eb="3">
      <t>ホッカイドウ</t>
    </rPh>
    <rPh sb="3" eb="6">
      <t>アサヒカワシ</t>
    </rPh>
    <rPh sb="7" eb="8">
      <t>ジョウ</t>
    </rPh>
    <rPh sb="8" eb="9">
      <t>トオ</t>
    </rPh>
    <rPh sb="11" eb="13">
      <t>チョウメ</t>
    </rPh>
    <phoneticPr fontId="1"/>
  </si>
  <si>
    <t>歯科</t>
    <rPh sb="0" eb="2">
      <t>シカ</t>
    </rPh>
    <phoneticPr fontId="1"/>
  </si>
  <si>
    <t>身体状況の変化により検討を行う</t>
    <rPh sb="0" eb="2">
      <t>シンタイ</t>
    </rPh>
    <rPh sb="2" eb="4">
      <t>ジョウキョウ</t>
    </rPh>
    <rPh sb="5" eb="7">
      <t>ヘンカ</t>
    </rPh>
    <rPh sb="10" eb="12">
      <t>ケントウ</t>
    </rPh>
    <rPh sb="13" eb="14">
      <t>オコナ</t>
    </rPh>
    <phoneticPr fontId="1"/>
  </si>
  <si>
    <t>本人及び家族の同意・ケアマネージャーの承諾</t>
    <rPh sb="0" eb="2">
      <t>ホンニン</t>
    </rPh>
    <rPh sb="2" eb="3">
      <t>オヨ</t>
    </rPh>
    <rPh sb="4" eb="6">
      <t>カゾク</t>
    </rPh>
    <rPh sb="7" eb="9">
      <t>ドウイ</t>
    </rPh>
    <rPh sb="19" eb="21">
      <t>ショウダク</t>
    </rPh>
    <phoneticPr fontId="1"/>
  </si>
  <si>
    <t>２　なし</t>
  </si>
  <si>
    <t>利用者様、個別にて考慮</t>
    <rPh sb="0" eb="3">
      <t>リヨウシャ</t>
    </rPh>
    <rPh sb="3" eb="4">
      <t>サマ</t>
    </rPh>
    <rPh sb="5" eb="7">
      <t>コベツ</t>
    </rPh>
    <rPh sb="9" eb="11">
      <t>コウリョ</t>
    </rPh>
    <phoneticPr fontId="1"/>
  </si>
  <si>
    <t>問題視される行動・言動などを家族様、ケアマネージャーと相談・協力し対応を行う</t>
    <rPh sb="0" eb="3">
      <t>モンダイシ</t>
    </rPh>
    <rPh sb="6" eb="8">
      <t>コウドウ</t>
    </rPh>
    <rPh sb="9" eb="11">
      <t>ゲンドウ</t>
    </rPh>
    <rPh sb="14" eb="16">
      <t>カゾク</t>
    </rPh>
    <rPh sb="16" eb="17">
      <t>サマ</t>
    </rPh>
    <rPh sb="27" eb="29">
      <t>ソウダン</t>
    </rPh>
    <rPh sb="30" eb="32">
      <t>キョウリョク</t>
    </rPh>
    <rPh sb="33" eb="35">
      <t>タイオウ</t>
    </rPh>
    <rPh sb="36" eb="37">
      <t>オコナ</t>
    </rPh>
    <phoneticPr fontId="1"/>
  </si>
  <si>
    <t>問題行動後の経過観察を経て家族様の同意を得たのちに解約を求める場合がある</t>
    <rPh sb="0" eb="2">
      <t>モンダイ</t>
    </rPh>
    <rPh sb="2" eb="5">
      <t>コウドウゴ</t>
    </rPh>
    <rPh sb="6" eb="8">
      <t>ケイカ</t>
    </rPh>
    <rPh sb="8" eb="10">
      <t>カンサツ</t>
    </rPh>
    <rPh sb="11" eb="12">
      <t>ヘ</t>
    </rPh>
    <rPh sb="13" eb="15">
      <t>カゾク</t>
    </rPh>
    <rPh sb="15" eb="16">
      <t>サマ</t>
    </rPh>
    <rPh sb="17" eb="19">
      <t>ドウイ</t>
    </rPh>
    <rPh sb="20" eb="21">
      <t>エ</t>
    </rPh>
    <rPh sb="25" eb="27">
      <t>カイヤク</t>
    </rPh>
    <rPh sb="28" eb="29">
      <t>モト</t>
    </rPh>
    <rPh sb="31" eb="33">
      <t>バアイ</t>
    </rPh>
    <phoneticPr fontId="1"/>
  </si>
  <si>
    <t>3日間の体験入居に対応
※居室の空き状況による</t>
    <rPh sb="1" eb="2">
      <t>ヒ</t>
    </rPh>
    <rPh sb="2" eb="3">
      <t>カン</t>
    </rPh>
    <rPh sb="4" eb="6">
      <t>タイケン</t>
    </rPh>
    <rPh sb="6" eb="8">
      <t>ニュウキョ</t>
    </rPh>
    <rPh sb="9" eb="11">
      <t>タイオウ</t>
    </rPh>
    <rPh sb="13" eb="15">
      <t>キョシツ</t>
    </rPh>
    <rPh sb="16" eb="17">
      <t>ア</t>
    </rPh>
    <rPh sb="18" eb="20">
      <t>ジョウキョウ</t>
    </rPh>
    <phoneticPr fontId="1"/>
  </si>
  <si>
    <t>・実務者研修
・ヘルパー1級</t>
    <rPh sb="1" eb="6">
      <t>ジツムシャケンシュウ</t>
    </rPh>
    <rPh sb="13" eb="14">
      <t>キュウ</t>
    </rPh>
    <phoneticPr fontId="1"/>
  </si>
  <si>
    <t>１　利用権方式</t>
  </si>
  <si>
    <t>３　月払い方式</t>
  </si>
  <si>
    <t>２　日割り計算で減額</t>
  </si>
  <si>
    <t>9000（暖房費）</t>
    <rPh sb="5" eb="8">
      <t>ダンボウヒ</t>
    </rPh>
    <phoneticPr fontId="1"/>
  </si>
  <si>
    <t>建物の賃借料、賃貸料金の返済により1室の家賃を算出</t>
    <rPh sb="0" eb="2">
      <t>タテモノ</t>
    </rPh>
    <rPh sb="3" eb="6">
      <t>チンシャクリョウ</t>
    </rPh>
    <rPh sb="7" eb="9">
      <t>チンタイ</t>
    </rPh>
    <rPh sb="9" eb="11">
      <t>リョウキン</t>
    </rPh>
    <rPh sb="12" eb="14">
      <t>ヘンサイ</t>
    </rPh>
    <rPh sb="18" eb="19">
      <t>シツ</t>
    </rPh>
    <rPh sb="20" eb="22">
      <t>ヤチン</t>
    </rPh>
    <rPh sb="23" eb="25">
      <t>サンシュツ</t>
    </rPh>
    <phoneticPr fontId="1"/>
  </si>
  <si>
    <t>共用施設の維持管理、修繕費、生活支援サービスの人件費の費用</t>
    <rPh sb="0" eb="2">
      <t>キョウヨウ</t>
    </rPh>
    <rPh sb="2" eb="4">
      <t>シセツ</t>
    </rPh>
    <rPh sb="5" eb="7">
      <t>イジ</t>
    </rPh>
    <rPh sb="7" eb="9">
      <t>カンリ</t>
    </rPh>
    <rPh sb="10" eb="13">
      <t>シュウゼンヒ</t>
    </rPh>
    <rPh sb="14" eb="16">
      <t>セイカツ</t>
    </rPh>
    <rPh sb="16" eb="18">
      <t>シエン</t>
    </rPh>
    <rPh sb="23" eb="26">
      <t>ジンケンヒ</t>
    </rPh>
    <rPh sb="27" eb="29">
      <t>ヒヨウ</t>
    </rPh>
    <phoneticPr fontId="1"/>
  </si>
  <si>
    <t>厨房の維持費及び1日3食の食事を提供する為の費用</t>
    <rPh sb="0" eb="2">
      <t>チュウボウ</t>
    </rPh>
    <rPh sb="3" eb="5">
      <t>イジ</t>
    </rPh>
    <rPh sb="5" eb="6">
      <t>ヒ</t>
    </rPh>
    <rPh sb="6" eb="7">
      <t>オヨ</t>
    </rPh>
    <rPh sb="9" eb="10">
      <t>ヒ</t>
    </rPh>
    <rPh sb="11" eb="12">
      <t>ショク</t>
    </rPh>
    <rPh sb="13" eb="15">
      <t>ショクジ</t>
    </rPh>
    <rPh sb="16" eb="18">
      <t>テイキョウ</t>
    </rPh>
    <rPh sb="20" eb="21">
      <t>タメ</t>
    </rPh>
    <rPh sb="22" eb="24">
      <t>ヒヨウ</t>
    </rPh>
    <phoneticPr fontId="1"/>
  </si>
  <si>
    <t xml:space="preserve">日常生活における使用、入浴、洗濯に使用する費用
</t>
    <rPh sb="0" eb="2">
      <t>ニチジョウ</t>
    </rPh>
    <rPh sb="2" eb="4">
      <t>セイカツ</t>
    </rPh>
    <rPh sb="8" eb="10">
      <t>シヨウ</t>
    </rPh>
    <rPh sb="11" eb="13">
      <t>ニュウヨク</t>
    </rPh>
    <rPh sb="14" eb="16">
      <t>センタク</t>
    </rPh>
    <rPh sb="17" eb="19">
      <t>シヨウ</t>
    </rPh>
    <rPh sb="21" eb="23">
      <t>ヒヨウ</t>
    </rPh>
    <phoneticPr fontId="1"/>
  </si>
  <si>
    <t>冬季暖房費（10月～5月）
季節における暖房を使用する為の費用</t>
    <rPh sb="0" eb="2">
      <t>トウキ</t>
    </rPh>
    <rPh sb="2" eb="5">
      <t>ダンボウヒ</t>
    </rPh>
    <rPh sb="8" eb="9">
      <t>ツキ</t>
    </rPh>
    <rPh sb="11" eb="12">
      <t>ツキ</t>
    </rPh>
    <rPh sb="14" eb="16">
      <t>キセツ</t>
    </rPh>
    <rPh sb="20" eb="22">
      <t>ダンボウ</t>
    </rPh>
    <rPh sb="23" eb="25">
      <t>シヨウ</t>
    </rPh>
    <rPh sb="27" eb="28">
      <t>タメ</t>
    </rPh>
    <rPh sb="29" eb="31">
      <t>ヒヨウ</t>
    </rPh>
    <phoneticPr fontId="1"/>
  </si>
  <si>
    <t>住宅型有料老人ホームゆり神楽</t>
    <rPh sb="0" eb="7">
      <t>ジュウタクガタユウリョウロウジン</t>
    </rPh>
    <rPh sb="12" eb="14">
      <t>カグラ</t>
    </rPh>
    <phoneticPr fontId="1"/>
  </si>
  <si>
    <t>0166</t>
    <phoneticPr fontId="1"/>
  </si>
  <si>
    <t>69</t>
    <phoneticPr fontId="1"/>
  </si>
  <si>
    <t>2666</t>
    <phoneticPr fontId="1"/>
  </si>
  <si>
    <t>土曜日、日曜日、祝日</t>
    <rPh sb="0" eb="3">
      <t>ドヨウビ</t>
    </rPh>
    <rPh sb="4" eb="7">
      <t>ニチヨウビ</t>
    </rPh>
    <rPh sb="8" eb="10">
      <t>シュクジツ</t>
    </rPh>
    <phoneticPr fontId="1"/>
  </si>
  <si>
    <t>㈱緑サービス</t>
    <rPh sb="1" eb="2">
      <t>ミドリ</t>
    </rPh>
    <phoneticPr fontId="1"/>
  </si>
  <si>
    <t>サービス提供により賠償すべき事故が発生した場合</t>
    <rPh sb="4" eb="6">
      <t>テイキョウ</t>
    </rPh>
    <rPh sb="9" eb="11">
      <t>バイショウ</t>
    </rPh>
    <rPh sb="14" eb="16">
      <t>ジコ</t>
    </rPh>
    <rPh sb="17" eb="19">
      <t>ハッセイ</t>
    </rPh>
    <rPh sb="21" eb="23">
      <t>バアイ</t>
    </rPh>
    <phoneticPr fontId="1"/>
  </si>
  <si>
    <t>家族への報告及び、保険会社担当者への連絡</t>
    <rPh sb="0" eb="2">
      <t>カゾク</t>
    </rPh>
    <rPh sb="4" eb="6">
      <t>ホウコク</t>
    </rPh>
    <rPh sb="6" eb="7">
      <t>オヨ</t>
    </rPh>
    <rPh sb="9" eb="13">
      <t>ホケンガイシャ</t>
    </rPh>
    <rPh sb="13" eb="16">
      <t>タントウシャ</t>
    </rPh>
    <rPh sb="18" eb="20">
      <t>レンラク</t>
    </rPh>
    <phoneticPr fontId="1"/>
  </si>
  <si>
    <t>書面、電話による開催内容の連絡、報告あり</t>
    <rPh sb="0" eb="2">
      <t>ショメン</t>
    </rPh>
    <rPh sb="3" eb="5">
      <t>デンワ</t>
    </rPh>
    <rPh sb="8" eb="10">
      <t>カイサイ</t>
    </rPh>
    <rPh sb="10" eb="12">
      <t>ナイヨウ</t>
    </rPh>
    <rPh sb="13" eb="15">
      <t>レンラク</t>
    </rPh>
    <rPh sb="16" eb="18">
      <t>ホウコク</t>
    </rPh>
    <phoneticPr fontId="1"/>
  </si>
  <si>
    <t>住宅型有料老人ホームゆり神楽　華</t>
    <rPh sb="0" eb="7">
      <t>ジュウタクガタユウリョウロウジン</t>
    </rPh>
    <rPh sb="12" eb="14">
      <t>カグラ</t>
    </rPh>
    <rPh sb="15" eb="16">
      <t>ハナ</t>
    </rPh>
    <phoneticPr fontId="1"/>
  </si>
  <si>
    <t>１　入居希望者に公開</t>
  </si>
  <si>
    <t>２　入居希望者に交付</t>
  </si>
  <si>
    <t>訪問介護事業所
緑サービス</t>
    <rPh sb="0" eb="2">
      <t>ホウモン</t>
    </rPh>
    <rPh sb="2" eb="4">
      <t>カイゴ</t>
    </rPh>
    <rPh sb="4" eb="7">
      <t>ジギョウショ</t>
    </rPh>
    <rPh sb="8" eb="9">
      <t>ミドリ</t>
    </rPh>
    <phoneticPr fontId="1"/>
  </si>
  <si>
    <t>北海道旭川市神楽7条11丁目
6番5号</t>
    <rPh sb="0" eb="3">
      <t>ホッカイドウ</t>
    </rPh>
    <rPh sb="3" eb="6">
      <t>アサヒカワシ</t>
    </rPh>
    <rPh sb="6" eb="8">
      <t>カグラ</t>
    </rPh>
    <rPh sb="9" eb="10">
      <t>ジョウ</t>
    </rPh>
    <rPh sb="12" eb="14">
      <t>チョウメ</t>
    </rPh>
    <rPh sb="16" eb="17">
      <t>バン</t>
    </rPh>
    <rPh sb="18" eb="19">
      <t>ゴウ</t>
    </rPh>
    <phoneticPr fontId="1"/>
  </si>
  <si>
    <t>施設にて購入可能</t>
    <rPh sb="0" eb="2">
      <t>シセツ</t>
    </rPh>
    <rPh sb="4" eb="6">
      <t>コウニュウ</t>
    </rPh>
    <rPh sb="6" eb="8">
      <t>カノウ</t>
    </rPh>
    <phoneticPr fontId="1"/>
  </si>
  <si>
    <t>1時間1,500円　　上限7,500円</t>
    <rPh sb="1" eb="3">
      <t>ジカン</t>
    </rPh>
    <rPh sb="8" eb="9">
      <t>エン</t>
    </rPh>
    <rPh sb="11" eb="13">
      <t>ジョウゲン</t>
    </rPh>
    <rPh sb="18" eb="19">
      <t>エン</t>
    </rPh>
    <phoneticPr fontId="1"/>
  </si>
  <si>
    <t>利用料金による</t>
    <rPh sb="0" eb="2">
      <t>リヨウ</t>
    </rPh>
    <rPh sb="2" eb="4">
      <t>リョウキン</t>
    </rPh>
    <phoneticPr fontId="1"/>
  </si>
  <si>
    <t>1,500円</t>
    <rPh sb="5" eb="6">
      <t>エン</t>
    </rPh>
    <phoneticPr fontId="1"/>
  </si>
  <si>
    <t>利用者様の必要、要望により訪問リハビリを利用　利用料金による</t>
    <rPh sb="0" eb="3">
      <t>リヨウシャ</t>
    </rPh>
    <rPh sb="3" eb="4">
      <t>サマ</t>
    </rPh>
    <rPh sb="5" eb="7">
      <t>ヒツヨウ</t>
    </rPh>
    <rPh sb="8" eb="10">
      <t>ヨウボウ</t>
    </rPh>
    <rPh sb="13" eb="15">
      <t>ホウモン</t>
    </rPh>
    <rPh sb="20" eb="22">
      <t>リヨウ</t>
    </rPh>
    <rPh sb="23" eb="25">
      <t>リヨウ</t>
    </rPh>
    <rPh sb="25" eb="27">
      <t>リョウキン</t>
    </rPh>
    <phoneticPr fontId="1"/>
  </si>
  <si>
    <t>適宜、訪問歯科診療にて受診　治療内容による</t>
    <rPh sb="0" eb="2">
      <t>テキギ</t>
    </rPh>
    <rPh sb="3" eb="5">
      <t>ホウモン</t>
    </rPh>
    <rPh sb="5" eb="7">
      <t>シカ</t>
    </rPh>
    <rPh sb="7" eb="9">
      <t>シンリョウ</t>
    </rPh>
    <rPh sb="11" eb="13">
      <t>ジュシン</t>
    </rPh>
    <rPh sb="14" eb="16">
      <t>チリョウ</t>
    </rPh>
    <rPh sb="16" eb="18">
      <t>ナイヨウ</t>
    </rPh>
    <phoneticPr fontId="1"/>
  </si>
  <si>
    <t>日勤職員→年1回
夜勤者→年2回</t>
    <rPh sb="0" eb="2">
      <t>ニッキン</t>
    </rPh>
    <rPh sb="2" eb="4">
      <t>ショクイン</t>
    </rPh>
    <rPh sb="5" eb="6">
      <t>ネン</t>
    </rPh>
    <rPh sb="7" eb="8">
      <t>カイ</t>
    </rPh>
    <rPh sb="9" eb="11">
      <t>ヤキン</t>
    </rPh>
    <rPh sb="11" eb="12">
      <t>シャ</t>
    </rPh>
    <rPh sb="13" eb="14">
      <t>ネン</t>
    </rPh>
    <rPh sb="15" eb="16">
      <t>カイ</t>
    </rPh>
    <phoneticPr fontId="1"/>
  </si>
  <si>
    <t>500円</t>
    <rPh sb="3" eb="4">
      <t>エン</t>
    </rPh>
    <phoneticPr fontId="1"/>
  </si>
  <si>
    <t>1回500円　　上限7,500円</t>
    <rPh sb="1" eb="2">
      <t>カイ</t>
    </rPh>
    <rPh sb="5" eb="6">
      <t>エン</t>
    </rPh>
    <rPh sb="8" eb="10">
      <t>ジョウゲン</t>
    </rPh>
    <rPh sb="15" eb="16">
      <t>エン</t>
    </rPh>
    <phoneticPr fontId="1"/>
  </si>
  <si>
    <t>令和　 　年　　　月　　　　日</t>
    <rPh sb="0" eb="2">
      <t>レイワ</t>
    </rPh>
    <rPh sb="5" eb="6">
      <t>ネン</t>
    </rPh>
    <rPh sb="9" eb="10">
      <t>ガツ</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</si>
</sst>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K596" sqref="K596:P59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2507</v>
      </c>
    </row>
    <row r="4" spans="1:20" ht="20.100000000000001" customHeight="1">
      <c r="B4" s="467" t="s">
        <v>0</v>
      </c>
      <c r="C4" s="468"/>
      <c r="D4" s="468"/>
      <c r="E4" s="469"/>
      <c r="F4" s="470">
        <v>2024</v>
      </c>
      <c r="G4" s="471"/>
      <c r="H4" s="33" t="s">
        <v>466</v>
      </c>
      <c r="I4" s="471">
        <v>12</v>
      </c>
      <c r="J4" s="471"/>
      <c r="K4" s="33" t="s">
        <v>2447</v>
      </c>
      <c r="L4" s="471">
        <v>1</v>
      </c>
      <c r="M4" s="471"/>
      <c r="N4" s="468" t="s">
        <v>468</v>
      </c>
      <c r="O4" s="468"/>
      <c r="P4" s="472"/>
    </row>
    <row r="5" spans="1:20" ht="20.100000000000001" customHeight="1">
      <c r="B5" s="452" t="s">
        <v>1</v>
      </c>
      <c r="C5" s="325"/>
      <c r="D5" s="325"/>
      <c r="E5" s="326"/>
      <c r="F5" s="110" t="s">
        <v>2526</v>
      </c>
      <c r="G5" s="341"/>
      <c r="H5" s="341"/>
      <c r="I5" s="341"/>
      <c r="J5" s="341"/>
      <c r="K5" s="341"/>
      <c r="L5" s="341"/>
      <c r="M5" s="341"/>
      <c r="N5" s="341"/>
      <c r="O5" s="341"/>
      <c r="P5" s="341"/>
      <c r="Q5" s="12"/>
    </row>
    <row r="6" spans="1:20" ht="20.100000000000001" customHeight="1">
      <c r="B6" s="452" t="s">
        <v>2</v>
      </c>
      <c r="C6" s="325"/>
      <c r="D6" s="325"/>
      <c r="E6" s="326"/>
      <c r="F6" s="110" t="s">
        <v>2527</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2358</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39" t="s">
        <v>6</v>
      </c>
      <c r="C17" s="97"/>
      <c r="D17" s="97"/>
      <c r="E17" s="267"/>
      <c r="F17" s="34" t="s">
        <v>13</v>
      </c>
      <c r="G17" s="31">
        <v>70</v>
      </c>
      <c r="H17" s="35" t="s">
        <v>469</v>
      </c>
      <c r="I17" s="32">
        <v>8007</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4"/>
      <c r="C20" s="365"/>
      <c r="D20" s="365"/>
      <c r="E20" s="366"/>
      <c r="F20" s="130" t="s">
        <v>15</v>
      </c>
      <c r="G20" s="130"/>
      <c r="H20" s="130"/>
      <c r="I20" s="130"/>
      <c r="J20" s="64" t="s">
        <v>2534</v>
      </c>
      <c r="K20" s="35" t="s">
        <v>469</v>
      </c>
      <c r="L20" s="63" t="s">
        <v>2535</v>
      </c>
      <c r="M20" s="35" t="s">
        <v>469</v>
      </c>
      <c r="N20" s="63" t="s">
        <v>2537</v>
      </c>
      <c r="O20" s="313"/>
      <c r="P20" s="314"/>
      <c r="Q20" s="12"/>
    </row>
    <row r="21" spans="1:20" ht="20.100000000000001" customHeight="1">
      <c r="B21" s="364"/>
      <c r="C21" s="365"/>
      <c r="D21" s="365"/>
      <c r="E21" s="366"/>
      <c r="F21" s="194" t="s">
        <v>411</v>
      </c>
      <c r="G21" s="195"/>
      <c r="H21" s="195"/>
      <c r="I21" s="196"/>
      <c r="J21" s="109" t="s">
        <v>2538</v>
      </c>
      <c r="K21" s="117"/>
      <c r="L21" s="117"/>
      <c r="M21" s="35" t="s">
        <v>465</v>
      </c>
      <c r="N21" s="117" t="s">
        <v>2539</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2540</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4">
        <v>2013</v>
      </c>
      <c r="G26" s="445"/>
      <c r="H26" s="35" t="s">
        <v>466</v>
      </c>
      <c r="I26" s="445">
        <v>12</v>
      </c>
      <c r="J26" s="445"/>
      <c r="K26" s="35" t="s">
        <v>467</v>
      </c>
      <c r="L26" s="445">
        <v>2</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2542</v>
      </c>
      <c r="I31" s="463"/>
      <c r="J31" s="463"/>
      <c r="K31" s="463"/>
      <c r="L31" s="463"/>
      <c r="M31" s="463"/>
      <c r="N31" s="463"/>
      <c r="O31" s="463"/>
      <c r="P31" s="464"/>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8007</v>
      </c>
      <c r="J33" s="453"/>
      <c r="K33" s="453"/>
      <c r="L33" s="453"/>
      <c r="M33" s="453"/>
      <c r="N33" s="453"/>
      <c r="O33" s="453"/>
      <c r="P33" s="454"/>
      <c r="S33" s="15" t="str">
        <f>IF(OR(G33="",I33=""),"未記入","")</f>
        <v/>
      </c>
    </row>
    <row r="34" spans="2:20" ht="58.5" customHeight="1">
      <c r="B34" s="301"/>
      <c r="C34" s="323"/>
      <c r="D34" s="323"/>
      <c r="E34" s="302"/>
      <c r="F34" s="131" t="s">
        <v>2533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552</v>
      </c>
      <c r="I36" s="457"/>
      <c r="J36" s="455" t="s">
        <v>498</v>
      </c>
      <c r="K36" s="326"/>
      <c r="L36" s="456" t="s">
        <v>2544</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2535</v>
      </c>
      <c r="M43" s="35" t="s">
        <v>469</v>
      </c>
      <c r="N43" s="11" t="s">
        <v>2536</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2535</v>
      </c>
      <c r="M44" s="35" t="s">
        <v>469</v>
      </c>
      <c r="N44" s="63" t="s">
        <v>2537</v>
      </c>
      <c r="O44" s="313"/>
      <c r="P44" s="314"/>
    </row>
    <row r="45" spans="2:20" ht="20.100000000000001" customHeight="1">
      <c r="B45" s="186"/>
      <c r="C45" s="130"/>
      <c r="D45" s="130"/>
      <c r="E45" s="130"/>
      <c r="F45" s="194" t="s">
        <v>411</v>
      </c>
      <c r="G45" s="195"/>
      <c r="H45" s="195"/>
      <c r="I45" s="196"/>
      <c r="J45" s="109" t="s">
        <v>2538</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2526</v>
      </c>
      <c r="K48" s="108"/>
      <c r="L48" s="108"/>
      <c r="M48" s="108"/>
      <c r="N48" s="108"/>
      <c r="O48" s="109"/>
      <c r="P48" s="110"/>
    </row>
    <row r="49" spans="1:20" ht="20.100000000000001" customHeight="1">
      <c r="B49" s="186"/>
      <c r="C49" s="130"/>
      <c r="D49" s="130"/>
      <c r="E49" s="130"/>
      <c r="F49" s="130" t="s">
        <v>18</v>
      </c>
      <c r="G49" s="130"/>
      <c r="H49" s="130"/>
      <c r="I49" s="130"/>
      <c r="J49" s="108" t="s">
        <v>2547</v>
      </c>
      <c r="K49" s="108"/>
      <c r="L49" s="108"/>
      <c r="M49" s="108"/>
      <c r="N49" s="108"/>
      <c r="O49" s="109"/>
      <c r="P49" s="110"/>
    </row>
    <row r="50" spans="1:20" ht="20.100000000000001" customHeight="1">
      <c r="B50" s="151" t="s">
        <v>28</v>
      </c>
      <c r="C50" s="100"/>
      <c r="D50" s="100"/>
      <c r="E50" s="100"/>
      <c r="F50" s="100"/>
      <c r="G50" s="100"/>
      <c r="H50" s="100"/>
      <c r="I50" s="100"/>
      <c r="J50" s="444">
        <v>2013</v>
      </c>
      <c r="K50" s="445"/>
      <c r="L50" s="35" t="s">
        <v>466</v>
      </c>
      <c r="M50" s="61">
        <v>5</v>
      </c>
      <c r="N50" s="35" t="s">
        <v>467</v>
      </c>
      <c r="O50" s="61">
        <v>1</v>
      </c>
      <c r="P50" s="37" t="s">
        <v>468</v>
      </c>
      <c r="S50" s="15" t="str">
        <f>IF(OR(J50="",M50="",O50=""),"未記入","")</f>
        <v/>
      </c>
    </row>
    <row r="51" spans="1:20" ht="20.100000000000001" customHeight="1" thickBot="1">
      <c r="B51" s="152" t="s">
        <v>29</v>
      </c>
      <c r="C51" s="448"/>
      <c r="D51" s="448"/>
      <c r="E51" s="448"/>
      <c r="F51" s="448"/>
      <c r="G51" s="448"/>
      <c r="H51" s="448"/>
      <c r="I51" s="448"/>
      <c r="J51" s="446">
        <v>2013</v>
      </c>
      <c r="K51" s="447"/>
      <c r="L51" s="36" t="s">
        <v>466</v>
      </c>
      <c r="M51" s="62">
        <v>12</v>
      </c>
      <c r="N51" s="36" t="s">
        <v>467</v>
      </c>
      <c r="O51" s="62">
        <v>2</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2549</v>
      </c>
      <c r="K55" s="132"/>
      <c r="L55" s="132"/>
      <c r="M55" s="132"/>
      <c r="N55" s="132"/>
      <c r="O55" s="132"/>
      <c r="P55" s="133"/>
    </row>
    <row r="56" spans="1:20" ht="20.100000000000001" customHeight="1">
      <c r="B56" s="87"/>
      <c r="C56" s="88"/>
      <c r="D56" s="89"/>
      <c r="E56" s="130" t="s">
        <v>33</v>
      </c>
      <c r="F56" s="130"/>
      <c r="G56" s="130"/>
      <c r="H56" s="130"/>
      <c r="I56" s="130"/>
      <c r="J56" s="109" t="s">
        <v>2550</v>
      </c>
      <c r="K56" s="117"/>
      <c r="L56" s="117"/>
      <c r="M56" s="117"/>
      <c r="N56" s="117"/>
      <c r="O56" s="117"/>
      <c r="P56" s="118"/>
    </row>
    <row r="57" spans="1:20" ht="20.100000000000001" customHeight="1">
      <c r="B57" s="87"/>
      <c r="C57" s="88"/>
      <c r="D57" s="89"/>
      <c r="E57" s="130" t="s">
        <v>34</v>
      </c>
      <c r="F57" s="130"/>
      <c r="G57" s="130"/>
      <c r="H57" s="130"/>
      <c r="I57" s="130"/>
      <c r="J57" s="444">
        <v>2012</v>
      </c>
      <c r="K57" s="445"/>
      <c r="L57" s="35" t="s">
        <v>466</v>
      </c>
      <c r="M57" s="61">
        <v>5</v>
      </c>
      <c r="N57" s="35" t="s">
        <v>467</v>
      </c>
      <c r="O57" s="61">
        <v>9</v>
      </c>
      <c r="P57" s="37" t="s">
        <v>468</v>
      </c>
    </row>
    <row r="58" spans="1:20" ht="20.100000000000001" customHeight="1" thickBot="1">
      <c r="B58" s="114"/>
      <c r="C58" s="115"/>
      <c r="D58" s="116"/>
      <c r="E58" s="257" t="s">
        <v>35</v>
      </c>
      <c r="F58" s="257"/>
      <c r="G58" s="257"/>
      <c r="H58" s="257"/>
      <c r="I58" s="257"/>
      <c r="J58" s="446">
        <v>2030</v>
      </c>
      <c r="K58" s="447"/>
      <c r="L58" s="36" t="s">
        <v>466</v>
      </c>
      <c r="M58" s="62">
        <v>5</v>
      </c>
      <c r="N58" s="36" t="s">
        <v>467</v>
      </c>
      <c r="O58" s="62">
        <v>8</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1971.25</v>
      </c>
      <c r="H61" s="94"/>
      <c r="I61" s="94"/>
      <c r="J61" s="94"/>
      <c r="K61" s="443"/>
      <c r="L61" s="367" t="s">
        <v>497</v>
      </c>
      <c r="M61" s="306"/>
      <c r="N61" s="306"/>
      <c r="O61" s="306"/>
      <c r="P61" s="410"/>
    </row>
    <row r="62" spans="1:20" ht="20.100000000000001" customHeight="1">
      <c r="B62" s="186"/>
      <c r="C62" s="130"/>
      <c r="D62" s="96" t="s">
        <v>39</v>
      </c>
      <c r="E62" s="97"/>
      <c r="F62" s="267"/>
      <c r="G62" s="108" t="s">
        <v>2551</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2552</v>
      </c>
      <c r="L71" s="117"/>
      <c r="M71" s="117"/>
      <c r="N71" s="117"/>
      <c r="O71" s="117"/>
      <c r="P71" s="118"/>
    </row>
    <row r="72" spans="2:16" ht="20.100000000000001" customHeight="1">
      <c r="B72" s="205" t="s">
        <v>2355</v>
      </c>
      <c r="C72" s="206"/>
      <c r="D72" s="96" t="s">
        <v>40</v>
      </c>
      <c r="E72" s="97"/>
      <c r="F72" s="267"/>
      <c r="G72" s="312" t="s">
        <v>41</v>
      </c>
      <c r="H72" s="313"/>
      <c r="I72" s="313"/>
      <c r="J72" s="386"/>
      <c r="K72" s="109">
        <v>1000.44</v>
      </c>
      <c r="L72" s="117"/>
      <c r="M72" s="117"/>
      <c r="N72" s="102" t="s">
        <v>472</v>
      </c>
      <c r="O72" s="102"/>
      <c r="P72" s="263"/>
    </row>
    <row r="73" spans="2:16" ht="20.100000000000001" customHeight="1">
      <c r="B73" s="207"/>
      <c r="C73" s="208"/>
      <c r="D73" s="322"/>
      <c r="E73" s="323"/>
      <c r="F73" s="302"/>
      <c r="G73" s="100" t="s">
        <v>42</v>
      </c>
      <c r="H73" s="100"/>
      <c r="I73" s="100"/>
      <c r="J73" s="100"/>
      <c r="K73" s="109">
        <v>867.58</v>
      </c>
      <c r="L73" s="117"/>
      <c r="M73" s="117"/>
      <c r="N73" s="102" t="s">
        <v>472</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t="s">
        <v>2553</v>
      </c>
      <c r="I79" s="122"/>
      <c r="J79" s="122"/>
      <c r="K79" s="122"/>
      <c r="L79" s="122"/>
      <c r="M79" s="122"/>
      <c r="N79" s="122"/>
      <c r="O79" s="122"/>
      <c r="P79" s="123"/>
    </row>
    <row r="80" spans="2:16" ht="20.100000000000001" customHeight="1">
      <c r="B80" s="207"/>
      <c r="C80" s="208"/>
      <c r="D80" s="130" t="s">
        <v>39</v>
      </c>
      <c r="E80" s="130"/>
      <c r="F80" s="130"/>
      <c r="G80" s="108" t="s">
        <v>2554</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c r="K95" s="50" t="s">
        <v>472</v>
      </c>
      <c r="L95" s="109">
        <v>38</v>
      </c>
      <c r="M95" s="400"/>
      <c r="N95" s="429" t="s">
        <v>2396</v>
      </c>
      <c r="O95" s="430"/>
      <c r="P95" s="431"/>
      <c r="S95" s="15" t="str">
        <f>IF(OR(F95="",H95="",J95="",L95="",N95=""),IF(OR(F95&lt;&gt;"",H95&lt;&gt;"",J95&lt;&gt;"",L95&lt;&gt;"",N95&lt;&gt;""),"未記入",""),"")</f>
        <v>未記入</v>
      </c>
    </row>
    <row r="96" spans="2:19" ht="20.100000000000001" customHeight="1">
      <c r="B96" s="186"/>
      <c r="C96" s="130"/>
      <c r="D96" s="130" t="s">
        <v>48</v>
      </c>
      <c r="E96" s="130"/>
      <c r="F96" s="108" t="s">
        <v>2358</v>
      </c>
      <c r="G96" s="108"/>
      <c r="H96" s="108" t="s">
        <v>2359</v>
      </c>
      <c r="I96" s="108"/>
      <c r="J96" s="23"/>
      <c r="K96" s="50" t="s">
        <v>472</v>
      </c>
      <c r="L96" s="109">
        <v>1</v>
      </c>
      <c r="M96" s="400"/>
      <c r="N96" s="429" t="s">
        <v>2397</v>
      </c>
      <c r="O96" s="430"/>
      <c r="P96" s="431"/>
      <c r="S96" s="15" t="str">
        <f t="shared" ref="S96:S104" si="0">IF(OR(F96="",H96="",J96="",L96="",N96=""),IF(OR(F96&lt;&gt;"",H96&lt;&gt;"",J96&lt;&gt;"",L96&lt;&gt;"",N96&lt;&gt;""),"未記入",""),"")</f>
        <v>未記入</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2354</v>
      </c>
      <c r="C105" s="433"/>
      <c r="D105" s="153" t="s">
        <v>63</v>
      </c>
      <c r="E105" s="143"/>
      <c r="F105" s="144"/>
      <c r="G105" s="109">
        <v>2</v>
      </c>
      <c r="H105" s="103" t="s">
        <v>474</v>
      </c>
      <c r="I105" s="399" t="s">
        <v>66</v>
      </c>
      <c r="J105" s="399"/>
      <c r="K105" s="399"/>
      <c r="L105" s="399"/>
      <c r="M105" s="399"/>
      <c r="N105" s="109">
        <v>2</v>
      </c>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v>4</v>
      </c>
      <c r="H107" s="267" t="s">
        <v>474</v>
      </c>
      <c r="I107" s="130" t="s">
        <v>68</v>
      </c>
      <c r="J107" s="130"/>
      <c r="K107" s="130"/>
      <c r="L107" s="130"/>
      <c r="M107" s="130"/>
      <c r="N107" s="109">
        <v>4</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v>1</v>
      </c>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2552</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2556</v>
      </c>
      <c r="H123" s="108"/>
      <c r="I123" s="108"/>
      <c r="J123" s="108"/>
      <c r="K123" s="108"/>
      <c r="L123" s="108"/>
      <c r="M123" s="108"/>
      <c r="N123" s="108"/>
      <c r="O123" s="109"/>
      <c r="P123" s="110"/>
    </row>
    <row r="124" spans="2:16" ht="20.100000000000001" customHeight="1">
      <c r="B124" s="87"/>
      <c r="C124" s="89"/>
      <c r="D124" s="153" t="s">
        <v>431</v>
      </c>
      <c r="E124" s="143"/>
      <c r="F124" s="144"/>
      <c r="G124" s="108" t="s">
        <v>2557</v>
      </c>
      <c r="H124" s="108"/>
      <c r="I124" s="108"/>
      <c r="J124" s="108"/>
      <c r="K124" s="108"/>
      <c r="L124" s="108"/>
      <c r="M124" s="108"/>
      <c r="N124" s="108"/>
      <c r="O124" s="109"/>
      <c r="P124" s="110"/>
    </row>
    <row r="125" spans="2:16" ht="20.100000000000001" customHeight="1">
      <c r="B125" s="87"/>
      <c r="C125" s="89"/>
      <c r="D125" s="137" t="s">
        <v>432</v>
      </c>
      <c r="E125" s="340"/>
      <c r="F125" s="138"/>
      <c r="G125" s="108" t="s">
        <v>2558</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2467</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2468</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2461</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2469</v>
      </c>
      <c r="G160" s="102"/>
      <c r="H160" s="102"/>
      <c r="I160" s="102"/>
      <c r="J160" s="103"/>
      <c r="K160" s="108"/>
      <c r="L160" s="108"/>
      <c r="M160" s="108"/>
      <c r="N160" s="108"/>
      <c r="O160" s="109"/>
      <c r="P160" s="110"/>
      <c r="T160" s="69"/>
    </row>
    <row r="161" spans="1:20" ht="20.100000000000001" customHeight="1">
      <c r="B161" s="214"/>
      <c r="C161" s="215"/>
      <c r="D161" s="215"/>
      <c r="E161" s="216"/>
      <c r="F161" s="101" t="s">
        <v>2463</v>
      </c>
      <c r="G161" s="102"/>
      <c r="H161" s="102"/>
      <c r="I161" s="102"/>
      <c r="J161" s="103"/>
      <c r="K161" s="108"/>
      <c r="L161" s="108"/>
      <c r="M161" s="108"/>
      <c r="N161" s="108"/>
      <c r="O161" s="109"/>
      <c r="P161" s="110"/>
    </row>
    <row r="162" spans="1:20" ht="20.100000000000001" customHeight="1">
      <c r="B162" s="214"/>
      <c r="C162" s="215"/>
      <c r="D162" s="215"/>
      <c r="E162" s="216"/>
      <c r="F162" s="101" t="s">
        <v>2462</v>
      </c>
      <c r="G162" s="102"/>
      <c r="H162" s="102"/>
      <c r="I162" s="102"/>
      <c r="J162" s="103"/>
      <c r="K162" s="108"/>
      <c r="L162" s="108"/>
      <c r="M162" s="108"/>
      <c r="N162" s="108"/>
      <c r="O162" s="109"/>
      <c r="P162" s="110"/>
    </row>
    <row r="163" spans="1:20" ht="20.100000000000001" customHeight="1">
      <c r="B163" s="214"/>
      <c r="C163" s="215"/>
      <c r="D163" s="215"/>
      <c r="E163" s="216"/>
      <c r="F163" s="134" t="s">
        <v>2519</v>
      </c>
      <c r="G163" s="112"/>
      <c r="H163" s="112"/>
      <c r="I163" s="112"/>
      <c r="J163" s="113"/>
      <c r="K163" s="108"/>
      <c r="L163" s="108"/>
      <c r="M163" s="108"/>
      <c r="N163" s="108"/>
      <c r="O163" s="109"/>
      <c r="P163" s="110"/>
    </row>
    <row r="164" spans="1:20" ht="20.100000000000001" customHeight="1">
      <c r="B164" s="214"/>
      <c r="C164" s="215"/>
      <c r="D164" s="215"/>
      <c r="E164" s="216"/>
      <c r="F164" s="153" t="s">
        <v>2520</v>
      </c>
      <c r="G164" s="143"/>
      <c r="H164" s="143"/>
      <c r="I164" s="143"/>
      <c r="J164" s="144"/>
      <c r="K164" s="108"/>
      <c r="L164" s="108"/>
      <c r="M164" s="108"/>
      <c r="N164" s="108"/>
      <c r="O164" s="109"/>
      <c r="P164" s="110"/>
    </row>
    <row r="165" spans="1:20" customFormat="1" ht="33.75" customHeight="1">
      <c r="A165" s="4"/>
      <c r="B165" s="214"/>
      <c r="C165" s="215"/>
      <c r="D165" s="215"/>
      <c r="E165" s="216"/>
      <c r="F165" s="153" t="s">
        <v>2470</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2471</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2518</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2472</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2473</v>
      </c>
      <c r="G169" s="102"/>
      <c r="H169" s="102"/>
      <c r="I169" s="102"/>
      <c r="J169" s="103"/>
      <c r="K169" s="108"/>
      <c r="L169" s="108"/>
      <c r="M169" s="108"/>
      <c r="N169" s="108"/>
      <c r="O169" s="109"/>
      <c r="P169" s="110"/>
      <c r="T169" s="69"/>
    </row>
    <row r="170" spans="1:20" ht="20.100000000000001" customHeight="1">
      <c r="B170" s="214"/>
      <c r="C170" s="215"/>
      <c r="D170" s="215"/>
      <c r="E170" s="216"/>
      <c r="F170" s="134" t="s">
        <v>2525</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2515</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2474</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2475</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2476</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2477</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2478</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2479</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2480</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2481</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2482</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2483</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2484</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2485</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2486</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2487</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2562</v>
      </c>
      <c r="G196" s="306" t="s">
        <v>456</v>
      </c>
      <c r="H196" s="306"/>
      <c r="I196" s="306"/>
      <c r="J196" s="306"/>
      <c r="K196" s="306"/>
      <c r="L196" s="306"/>
      <c r="M196" s="306"/>
      <c r="N196" s="306"/>
      <c r="O196" s="306"/>
      <c r="P196" s="410"/>
    </row>
    <row r="197" spans="1:20" ht="20.100000000000001" customHeight="1">
      <c r="B197" s="186"/>
      <c r="C197" s="130"/>
      <c r="D197" s="130"/>
      <c r="E197" s="130"/>
      <c r="F197" s="14" t="s">
        <v>2562</v>
      </c>
      <c r="G197" s="102" t="s">
        <v>457</v>
      </c>
      <c r="H197" s="102"/>
      <c r="I197" s="102"/>
      <c r="J197" s="102"/>
      <c r="K197" s="102"/>
      <c r="L197" s="102"/>
      <c r="M197" s="102"/>
      <c r="N197" s="102"/>
      <c r="O197" s="102"/>
      <c r="P197" s="263"/>
    </row>
    <row r="198" spans="1:20" ht="20.100000000000001" customHeight="1">
      <c r="B198" s="186"/>
      <c r="C198" s="130"/>
      <c r="D198" s="130"/>
      <c r="E198" s="130"/>
      <c r="F198" s="14" t="s">
        <v>2562</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2563</v>
      </c>
      <c r="J200" s="105"/>
      <c r="K200" s="105"/>
      <c r="L200" s="105"/>
      <c r="M200" s="105"/>
      <c r="N200" s="105"/>
      <c r="O200" s="106"/>
      <c r="P200" s="107"/>
    </row>
    <row r="201" spans="1:20" ht="39.950000000000003" customHeight="1">
      <c r="B201" s="82"/>
      <c r="C201" s="78"/>
      <c r="D201" s="486"/>
      <c r="E201" s="414"/>
      <c r="F201" s="130" t="s">
        <v>103</v>
      </c>
      <c r="G201" s="130"/>
      <c r="H201" s="130"/>
      <c r="I201" s="131" t="s">
        <v>2564</v>
      </c>
      <c r="J201" s="105"/>
      <c r="K201" s="105"/>
      <c r="L201" s="105"/>
      <c r="M201" s="105"/>
      <c r="N201" s="105"/>
      <c r="O201" s="106"/>
      <c r="P201" s="107"/>
    </row>
    <row r="202" spans="1:20" ht="79.5" customHeight="1">
      <c r="B202" s="82"/>
      <c r="C202" s="78"/>
      <c r="D202" s="486"/>
      <c r="E202" s="414"/>
      <c r="F202" s="130" t="s">
        <v>104</v>
      </c>
      <c r="G202" s="130"/>
      <c r="H202" s="130"/>
      <c r="I202" s="131" t="s">
        <v>2565</v>
      </c>
      <c r="J202" s="105"/>
      <c r="K202" s="105"/>
      <c r="L202" s="105"/>
      <c r="M202" s="105"/>
      <c r="N202" s="105"/>
      <c r="O202" s="106"/>
      <c r="P202" s="107"/>
    </row>
    <row r="203" spans="1:20" ht="79.5" customHeight="1">
      <c r="B203" s="82"/>
      <c r="C203" s="78"/>
      <c r="D203" s="486"/>
      <c r="E203" s="414"/>
      <c r="F203" s="130" t="s">
        <v>414</v>
      </c>
      <c r="G203" s="130"/>
      <c r="H203" s="130"/>
      <c r="I203" s="131" t="s">
        <v>2565</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2488</v>
      </c>
      <c r="J204" s="198"/>
      <c r="K204" s="198"/>
      <c r="L204" s="199"/>
      <c r="M204" s="109" t="s">
        <v>2552</v>
      </c>
      <c r="N204" s="117"/>
      <c r="O204" s="117"/>
      <c r="P204" s="118"/>
      <c r="Q204" s="2"/>
      <c r="R204" s="2"/>
      <c r="S204" s="15"/>
      <c r="T204" s="69"/>
    </row>
    <row r="205" spans="1:20" customFormat="1" ht="39.950000000000003" customHeight="1">
      <c r="A205" s="2"/>
      <c r="B205" s="82"/>
      <c r="C205" s="78"/>
      <c r="D205" s="393"/>
      <c r="E205" s="394"/>
      <c r="F205" s="322"/>
      <c r="G205" s="323"/>
      <c r="H205" s="302"/>
      <c r="I205" s="197" t="s">
        <v>2489</v>
      </c>
      <c r="J205" s="198"/>
      <c r="K205" s="198"/>
      <c r="L205" s="199"/>
      <c r="M205" s="109" t="s">
        <v>2552</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2488</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2489</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t="s">
        <v>2566</v>
      </c>
      <c r="J212" s="268"/>
      <c r="K212" s="268"/>
      <c r="L212" s="268"/>
      <c r="M212" s="268"/>
      <c r="N212" s="268"/>
      <c r="O212" s="268"/>
      <c r="P212" s="269"/>
    </row>
    <row r="213" spans="1:20" ht="39.950000000000003" customHeight="1">
      <c r="B213" s="82"/>
      <c r="C213" s="78"/>
      <c r="D213" s="486"/>
      <c r="E213" s="414"/>
      <c r="F213" s="130" t="s">
        <v>103</v>
      </c>
      <c r="G213" s="130"/>
      <c r="H213" s="130"/>
      <c r="I213" s="131" t="s">
        <v>2567</v>
      </c>
      <c r="J213" s="105"/>
      <c r="K213" s="105"/>
      <c r="L213" s="105"/>
      <c r="M213" s="105"/>
      <c r="N213" s="105"/>
      <c r="O213" s="106"/>
      <c r="P213" s="107"/>
    </row>
    <row r="214" spans="1:20" ht="79.5" customHeight="1">
      <c r="B214" s="82"/>
      <c r="C214" s="78"/>
      <c r="D214" s="486"/>
      <c r="E214" s="414"/>
      <c r="F214" s="130" t="s">
        <v>104</v>
      </c>
      <c r="G214" s="130"/>
      <c r="H214" s="130"/>
      <c r="I214" s="131" t="s">
        <v>2568</v>
      </c>
      <c r="J214" s="105"/>
      <c r="K214" s="105"/>
      <c r="L214" s="105"/>
      <c r="M214" s="105"/>
      <c r="N214" s="105"/>
      <c r="O214" s="106"/>
      <c r="P214" s="107"/>
    </row>
    <row r="215" spans="1:20" ht="79.5" customHeight="1">
      <c r="B215" s="82"/>
      <c r="C215" s="78"/>
      <c r="D215" s="486"/>
      <c r="E215" s="414"/>
      <c r="F215" s="130" t="s">
        <v>414</v>
      </c>
      <c r="G215" s="130"/>
      <c r="H215" s="130"/>
      <c r="I215" s="131" t="s">
        <v>2568</v>
      </c>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2488</v>
      </c>
      <c r="J216" s="198"/>
      <c r="K216" s="198"/>
      <c r="L216" s="199"/>
      <c r="M216" s="109" t="s">
        <v>2552</v>
      </c>
      <c r="N216" s="117"/>
      <c r="O216" s="117"/>
      <c r="P216" s="118"/>
      <c r="Q216" s="2"/>
      <c r="R216" s="2"/>
      <c r="S216" s="15"/>
      <c r="T216" s="69"/>
    </row>
    <row r="217" spans="1:20" customFormat="1" ht="39.950000000000003" customHeight="1">
      <c r="A217" s="2"/>
      <c r="B217" s="82"/>
      <c r="C217" s="78"/>
      <c r="D217" s="393"/>
      <c r="E217" s="394"/>
      <c r="F217" s="490"/>
      <c r="G217" s="477"/>
      <c r="H217" s="478"/>
      <c r="I217" s="197" t="s">
        <v>2489</v>
      </c>
      <c r="J217" s="198"/>
      <c r="K217" s="198"/>
      <c r="L217" s="199"/>
      <c r="M217" s="109" t="s">
        <v>2552</v>
      </c>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2488</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2489</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2488</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2489</v>
      </c>
      <c r="J229" s="198"/>
      <c r="K229" s="198"/>
      <c r="L229" s="199"/>
      <c r="M229" s="109"/>
      <c r="N229" s="117"/>
      <c r="O229" s="117"/>
      <c r="P229" s="118"/>
      <c r="T229" s="69"/>
    </row>
    <row r="230" spans="1:20" customFormat="1" ht="39.950000000000003" customHeight="1">
      <c r="A230" s="2"/>
      <c r="B230" s="82"/>
      <c r="C230" s="78"/>
      <c r="D230" s="75" t="s">
        <v>2521</v>
      </c>
      <c r="E230" s="76"/>
      <c r="F230" s="109" t="s">
        <v>2571</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2522</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2490</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2491</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c r="J234" s="105"/>
      <c r="K234" s="105"/>
      <c r="L234" s="105"/>
      <c r="M234" s="105"/>
      <c r="N234" s="105"/>
      <c r="O234" s="106"/>
      <c r="P234" s="107"/>
    </row>
    <row r="235" spans="1:20" ht="39.950000000000003" customHeight="1">
      <c r="B235" s="82"/>
      <c r="C235" s="78"/>
      <c r="D235" s="413"/>
      <c r="E235" s="414"/>
      <c r="F235" s="130" t="s">
        <v>103</v>
      </c>
      <c r="G235" s="130"/>
      <c r="H235" s="130"/>
      <c r="I235" s="131"/>
      <c r="J235" s="105"/>
      <c r="K235" s="105"/>
      <c r="L235" s="105"/>
      <c r="M235" s="105"/>
      <c r="N235" s="105"/>
      <c r="O235" s="106"/>
      <c r="P235" s="107"/>
    </row>
    <row r="236" spans="1:20" ht="39.950000000000003" customHeight="1">
      <c r="B236" s="82"/>
      <c r="C236" s="78"/>
      <c r="D236" s="413"/>
      <c r="E236" s="414"/>
      <c r="F236" s="260" t="s">
        <v>105</v>
      </c>
      <c r="G236" s="260"/>
      <c r="H236" s="260"/>
      <c r="I236" s="131"/>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t="s">
        <v>2562</v>
      </c>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t="s">
        <v>2569</v>
      </c>
      <c r="G245" s="268"/>
      <c r="H245" s="268"/>
      <c r="I245" s="268"/>
      <c r="J245" s="268"/>
      <c r="K245" s="268"/>
      <c r="L245" s="268"/>
      <c r="M245" s="268"/>
      <c r="N245" s="268"/>
      <c r="O245" s="268"/>
      <c r="P245" s="269"/>
    </row>
    <row r="246" spans="2:16" ht="120" customHeight="1">
      <c r="B246" s="186" t="s">
        <v>110</v>
      </c>
      <c r="C246" s="130"/>
      <c r="D246" s="130"/>
      <c r="E246" s="130"/>
      <c r="F246" s="121" t="s">
        <v>2570</v>
      </c>
      <c r="G246" s="268"/>
      <c r="H246" s="268"/>
      <c r="I246" s="268"/>
      <c r="J246" s="268"/>
      <c r="K246" s="268"/>
      <c r="L246" s="268"/>
      <c r="M246" s="268"/>
      <c r="N246" s="268"/>
      <c r="O246" s="268"/>
      <c r="P246" s="269"/>
    </row>
    <row r="247" spans="2:16" ht="20.100000000000001" customHeight="1">
      <c r="B247" s="186" t="s">
        <v>111</v>
      </c>
      <c r="C247" s="130"/>
      <c r="D247" s="130"/>
      <c r="E247" s="130"/>
      <c r="F247" s="109" t="s">
        <v>2571</v>
      </c>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t="s">
        <v>2571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2571</v>
      </c>
      <c r="G250" s="117"/>
      <c r="H250" s="117"/>
      <c r="I250" s="117"/>
      <c r="J250" s="117"/>
      <c r="K250" s="117"/>
      <c r="L250" s="117"/>
      <c r="M250" s="117"/>
      <c r="N250" s="117"/>
      <c r="O250" s="117"/>
      <c r="P250" s="118"/>
    </row>
    <row r="251" spans="2:16" ht="20.100000000000001" customHeight="1">
      <c r="B251" s="190"/>
      <c r="C251" s="191"/>
      <c r="D251" s="248" t="s">
        <v>117</v>
      </c>
      <c r="E251" s="248"/>
      <c r="F251" s="109" t="s">
        <v>2571</v>
      </c>
      <c r="G251" s="117"/>
      <c r="H251" s="117"/>
      <c r="I251" s="117"/>
      <c r="J251" s="117"/>
      <c r="K251" s="117"/>
      <c r="L251" s="117"/>
      <c r="M251" s="117"/>
      <c r="N251" s="117"/>
      <c r="O251" s="117"/>
      <c r="P251" s="118"/>
    </row>
    <row r="252" spans="2:16" ht="20.100000000000001" customHeight="1">
      <c r="B252" s="190"/>
      <c r="C252" s="191"/>
      <c r="D252" s="248" t="s">
        <v>118</v>
      </c>
      <c r="E252" s="248"/>
      <c r="F252" s="109" t="s">
        <v>2571</v>
      </c>
      <c r="G252" s="117"/>
      <c r="H252" s="117"/>
      <c r="I252" s="117"/>
      <c r="J252" s="117"/>
      <c r="K252" s="117"/>
      <c r="L252" s="117"/>
      <c r="M252" s="117"/>
      <c r="N252" s="117"/>
      <c r="O252" s="117"/>
      <c r="P252" s="118"/>
    </row>
    <row r="253" spans="2:16" ht="20.100000000000001" customHeight="1">
      <c r="B253" s="190"/>
      <c r="C253" s="191"/>
      <c r="D253" s="248" t="s">
        <v>119</v>
      </c>
      <c r="E253" s="248"/>
      <c r="F253" s="109" t="s">
        <v>2571</v>
      </c>
      <c r="G253" s="117"/>
      <c r="H253" s="117"/>
      <c r="I253" s="117"/>
      <c r="J253" s="117"/>
      <c r="K253" s="117"/>
      <c r="L253" s="117"/>
      <c r="M253" s="117"/>
      <c r="N253" s="117"/>
      <c r="O253" s="117"/>
      <c r="P253" s="118"/>
    </row>
    <row r="254" spans="2:16" ht="20.100000000000001" customHeight="1">
      <c r="B254" s="190"/>
      <c r="C254" s="191"/>
      <c r="D254" s="248" t="s">
        <v>120</v>
      </c>
      <c r="E254" s="248"/>
      <c r="F254" s="109" t="s">
        <v>2571</v>
      </c>
      <c r="G254" s="117"/>
      <c r="H254" s="117"/>
      <c r="I254" s="117"/>
      <c r="J254" s="117"/>
      <c r="K254" s="117"/>
      <c r="L254" s="117"/>
      <c r="M254" s="117"/>
      <c r="N254" s="117"/>
      <c r="O254" s="117"/>
      <c r="P254" s="118"/>
    </row>
    <row r="255" spans="2:16" ht="20.100000000000001" customHeight="1">
      <c r="B255" s="190"/>
      <c r="C255" s="191"/>
      <c r="D255" s="191" t="s">
        <v>121</v>
      </c>
      <c r="E255" s="191"/>
      <c r="F255" s="109" t="s">
        <v>2571</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2571</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2552</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2552</v>
      </c>
      <c r="K262" s="108"/>
      <c r="L262" s="108"/>
      <c r="M262" s="108"/>
      <c r="N262" s="108"/>
      <c r="O262" s="109"/>
      <c r="P262" s="110"/>
      <c r="S262" s="15" t="str">
        <f>IF(J262="","未記入","")</f>
        <v/>
      </c>
    </row>
    <row r="263" spans="2:20" ht="120" customHeight="1">
      <c r="B263" s="186" t="s">
        <v>123</v>
      </c>
      <c r="C263" s="130"/>
      <c r="D263" s="130"/>
      <c r="E263" s="130"/>
      <c r="F263" s="121" t="s">
        <v>2572</v>
      </c>
      <c r="G263" s="268"/>
      <c r="H263" s="268"/>
      <c r="I263" s="268"/>
      <c r="J263" s="268"/>
      <c r="K263" s="268"/>
      <c r="L263" s="268"/>
      <c r="M263" s="268"/>
      <c r="N263" s="268"/>
      <c r="O263" s="268"/>
      <c r="P263" s="269"/>
    </row>
    <row r="264" spans="2:20" ht="60" customHeight="1">
      <c r="B264" s="186" t="s">
        <v>475</v>
      </c>
      <c r="C264" s="130"/>
      <c r="D264" s="130"/>
      <c r="E264" s="130"/>
      <c r="F264" s="121" t="s">
        <v>2573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2574</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2552</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2575</v>
      </c>
      <c r="K270" s="122"/>
      <c r="L270" s="122"/>
      <c r="M270" s="122"/>
      <c r="N270" s="122"/>
      <c r="O270" s="122"/>
      <c r="P270" s="123"/>
    </row>
    <row r="271" spans="2:20" ht="20.100000000000001" customHeight="1">
      <c r="B271" s="186" t="s">
        <v>127</v>
      </c>
      <c r="C271" s="130"/>
      <c r="D271" s="130"/>
      <c r="E271" s="130"/>
      <c r="F271" s="109">
        <v>39</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23</v>
      </c>
      <c r="F284" s="399"/>
      <c r="G284" s="399"/>
      <c r="H284" s="109">
        <v>11</v>
      </c>
      <c r="I284" s="117"/>
      <c r="J284" s="400"/>
      <c r="K284" s="108">
        <v>12</v>
      </c>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f>IF(OR($H$287&lt;&gt;"",$K$287&lt;&gt;""),SUM($H$287,$K$287),"")</f>
        <v>3</v>
      </c>
      <c r="F287" s="399"/>
      <c r="G287" s="399"/>
      <c r="H287" s="109">
        <v>3</v>
      </c>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9</v>
      </c>
      <c r="H302" s="195"/>
      <c r="I302" s="196"/>
      <c r="J302" s="108">
        <v>4</v>
      </c>
      <c r="K302" s="108"/>
      <c r="L302" s="108"/>
      <c r="M302" s="108">
        <v>5</v>
      </c>
      <c r="N302" s="108"/>
      <c r="O302" s="109"/>
      <c r="P302" s="110"/>
    </row>
    <row r="303" spans="2:20" ht="20.100000000000001" customHeight="1">
      <c r="B303" s="186" t="s">
        <v>158</v>
      </c>
      <c r="C303" s="130"/>
      <c r="D303" s="130"/>
      <c r="E303" s="130"/>
      <c r="F303" s="130"/>
      <c r="G303" s="194">
        <f>IF(OR($J$303&lt;&gt;"",$M$303&lt;&gt;""),SUM($J$303,$M$303),"")</f>
        <v>1</v>
      </c>
      <c r="H303" s="195"/>
      <c r="I303" s="196"/>
      <c r="J303" s="108"/>
      <c r="K303" s="108"/>
      <c r="L303" s="108"/>
      <c r="M303" s="108">
        <v>1</v>
      </c>
      <c r="N303" s="108"/>
      <c r="O303" s="109"/>
      <c r="P303" s="110"/>
    </row>
    <row r="304" spans="2:20" ht="20.100000000000001" customHeight="1">
      <c r="B304" s="186" t="s">
        <v>390</v>
      </c>
      <c r="C304" s="130"/>
      <c r="D304" s="130"/>
      <c r="E304" s="130"/>
      <c r="F304" s="130"/>
      <c r="G304" s="194">
        <f>IF(OR($J$304&lt;&gt;"",$M$304&lt;&gt;""),SUM($J$304,$M$304),"")</f>
        <v>12</v>
      </c>
      <c r="H304" s="195"/>
      <c r="I304" s="196"/>
      <c r="J304" s="108">
        <v>5</v>
      </c>
      <c r="K304" s="108"/>
      <c r="L304" s="108"/>
      <c r="M304" s="108">
        <v>7</v>
      </c>
      <c r="N304" s="108"/>
      <c r="O304" s="109"/>
      <c r="P304" s="110"/>
    </row>
    <row r="305" spans="1:20" ht="20.100000000000001" customHeight="1" thickBot="1">
      <c r="B305" s="256" t="s">
        <v>159</v>
      </c>
      <c r="C305" s="257"/>
      <c r="D305" s="257"/>
      <c r="E305" s="257"/>
      <c r="F305" s="257"/>
      <c r="G305" s="381">
        <f>IF(OR($J$305&lt;&gt;"",$M$305&lt;&gt;""),SUM($J$305,$M$305),"")</f>
        <v>1</v>
      </c>
      <c r="H305" s="382"/>
      <c r="I305" s="383"/>
      <c r="J305" s="127">
        <v>1</v>
      </c>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2445</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2552</v>
      </c>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2576</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565</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v>5</v>
      </c>
      <c r="J346" s="28">
        <v>3</v>
      </c>
      <c r="K346" s="28"/>
      <c r="L346" s="28"/>
      <c r="M346" s="28"/>
      <c r="N346" s="28"/>
      <c r="O346" s="28"/>
      <c r="P346" s="28"/>
      <c r="Q346" s="12"/>
    </row>
    <row r="347" spans="2:20" ht="20.100000000000001" customHeight="1">
      <c r="B347" s="356"/>
      <c r="C347" s="357"/>
      <c r="D347" s="134" t="s">
        <v>184</v>
      </c>
      <c r="E347" s="112"/>
      <c r="F347" s="113"/>
      <c r="G347" s="352"/>
      <c r="H347" s="352"/>
      <c r="I347" s="352">
        <v>1</v>
      </c>
      <c r="J347" s="352">
        <v>4</v>
      </c>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v>1</v>
      </c>
      <c r="J349" s="352">
        <v>2</v>
      </c>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1</v>
      </c>
      <c r="J351" s="352">
        <v>1</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v>3</v>
      </c>
      <c r="J353" s="28">
        <v>2</v>
      </c>
      <c r="K353" s="28"/>
      <c r="L353" s="28"/>
      <c r="M353" s="28"/>
      <c r="N353" s="28"/>
      <c r="O353" s="28"/>
      <c r="P353" s="28"/>
      <c r="Q353" s="12"/>
    </row>
    <row r="354" spans="1:20" ht="20.100000000000001" customHeight="1" thickBot="1">
      <c r="B354" s="256" t="s">
        <v>188</v>
      </c>
      <c r="C354" s="257"/>
      <c r="D354" s="257"/>
      <c r="E354" s="257"/>
      <c r="F354" s="257"/>
      <c r="G354" s="257"/>
      <c r="H354" s="128" t="s">
        <v>2552</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2577</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2578</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2562</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2571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2571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2579</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v>1</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80</v>
      </c>
      <c r="N376" s="117"/>
      <c r="O376" s="117"/>
      <c r="P376" s="40" t="s">
        <v>480</v>
      </c>
    </row>
    <row r="377" spans="2:20" ht="20.100000000000001" customHeight="1">
      <c r="B377" s="186" t="s">
        <v>45</v>
      </c>
      <c r="C377" s="130"/>
      <c r="D377" s="130"/>
      <c r="E377" s="101" t="s">
        <v>211</v>
      </c>
      <c r="F377" s="102"/>
      <c r="G377" s="102"/>
      <c r="H377" s="103"/>
      <c r="I377" s="109">
        <v>11.53</v>
      </c>
      <c r="J377" s="117"/>
      <c r="K377" s="117"/>
      <c r="L377" s="55" t="s">
        <v>472</v>
      </c>
      <c r="M377" s="109">
        <v>11.53</v>
      </c>
      <c r="N377" s="117"/>
      <c r="O377" s="117"/>
      <c r="P377" s="40" t="s">
        <v>472</v>
      </c>
    </row>
    <row r="378" spans="2:20" ht="20.100000000000001" customHeight="1">
      <c r="B378" s="186"/>
      <c r="C378" s="130"/>
      <c r="D378" s="130"/>
      <c r="E378" s="101" t="s">
        <v>212</v>
      </c>
      <c r="F378" s="102"/>
      <c r="G378" s="102"/>
      <c r="H378" s="103"/>
      <c r="I378" s="108" t="s">
        <v>2358</v>
      </c>
      <c r="J378" s="108"/>
      <c r="K378" s="108"/>
      <c r="L378" s="108"/>
      <c r="M378" s="110" t="s">
        <v>2358</v>
      </c>
      <c r="N378" s="341"/>
      <c r="O378" s="341"/>
      <c r="P378" s="341"/>
      <c r="Q378" s="12"/>
    </row>
    <row r="379" spans="2:20" ht="20.100000000000001" customHeight="1">
      <c r="B379" s="186"/>
      <c r="C379" s="130"/>
      <c r="D379" s="130"/>
      <c r="E379" s="101" t="s">
        <v>58</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213</v>
      </c>
      <c r="F380" s="102"/>
      <c r="G380" s="102"/>
      <c r="H380" s="103"/>
      <c r="I380" s="108" t="s">
        <v>2359</v>
      </c>
      <c r="J380" s="108"/>
      <c r="K380" s="108"/>
      <c r="L380" s="108"/>
      <c r="M380" s="110" t="s">
        <v>2359</v>
      </c>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109">
        <v>106000</v>
      </c>
      <c r="J383" s="117"/>
      <c r="K383" s="117"/>
      <c r="L383" s="50" t="s">
        <v>481</v>
      </c>
      <c r="M383" s="109">
        <v>115000</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48000</v>
      </c>
      <c r="J386" s="117"/>
      <c r="K386" s="117"/>
      <c r="L386" s="50" t="s">
        <v>481</v>
      </c>
      <c r="M386" s="109">
        <v>48000</v>
      </c>
      <c r="N386" s="117"/>
      <c r="O386" s="117"/>
      <c r="P386" s="37" t="s">
        <v>481</v>
      </c>
    </row>
    <row r="387" spans="2:20" ht="20.100000000000001" customHeight="1">
      <c r="B387" s="186"/>
      <c r="C387" s="338"/>
      <c r="D387" s="338"/>
      <c r="E387" s="101" t="s">
        <v>217</v>
      </c>
      <c r="F387" s="102"/>
      <c r="G387" s="102"/>
      <c r="H387" s="103"/>
      <c r="I387" s="109">
        <v>12000</v>
      </c>
      <c r="J387" s="117"/>
      <c r="K387" s="117"/>
      <c r="L387" s="50" t="s">
        <v>481</v>
      </c>
      <c r="M387" s="109">
        <v>12000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18000</v>
      </c>
      <c r="J389" s="117"/>
      <c r="K389" s="117"/>
      <c r="L389" s="50" t="s">
        <v>481</v>
      </c>
      <c r="M389" s="109">
        <v>18000</v>
      </c>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t="s">
        <v>2580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2450</v>
      </c>
      <c r="C392" s="333"/>
      <c r="D392" s="333"/>
      <c r="E392" s="333"/>
      <c r="F392" s="333"/>
      <c r="G392" s="333"/>
      <c r="H392" s="333"/>
      <c r="I392" s="333"/>
      <c r="J392" s="333"/>
      <c r="K392" s="333"/>
      <c r="L392" s="333"/>
      <c r="M392" s="333"/>
      <c r="N392" s="333"/>
      <c r="O392" s="333"/>
      <c r="P392" s="334"/>
    </row>
    <row r="393" spans="2:20" ht="20.100000000000001" customHeight="1" thickBot="1">
      <c r="B393" s="335" t="s">
        <v>2451</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2581</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566</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2582</v>
      </c>
      <c r="H400" s="268"/>
      <c r="I400" s="268"/>
      <c r="J400" s="268"/>
      <c r="K400" s="268"/>
      <c r="L400" s="268"/>
      <c r="M400" s="268"/>
      <c r="N400" s="268"/>
      <c r="O400" s="268"/>
      <c r="P400" s="269"/>
    </row>
    <row r="401" spans="2:20" ht="120" customHeight="1">
      <c r="B401" s="303" t="s">
        <v>216</v>
      </c>
      <c r="C401" s="102"/>
      <c r="D401" s="102"/>
      <c r="E401" s="102"/>
      <c r="F401" s="103"/>
      <c r="G401" s="121" t="s">
        <v>2583</v>
      </c>
      <c r="H401" s="268"/>
      <c r="I401" s="268"/>
      <c r="J401" s="268"/>
      <c r="K401" s="268"/>
      <c r="L401" s="268"/>
      <c r="M401" s="268"/>
      <c r="N401" s="268"/>
      <c r="O401" s="268"/>
      <c r="P401" s="269"/>
    </row>
    <row r="402" spans="2:20" ht="120" customHeight="1">
      <c r="B402" s="303" t="s">
        <v>219</v>
      </c>
      <c r="C402" s="102"/>
      <c r="D402" s="102"/>
      <c r="E402" s="102"/>
      <c r="F402" s="103"/>
      <c r="G402" s="121" t="s">
        <v>2584</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2585</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563</v>
      </c>
      <c r="C410" s="102"/>
      <c r="D410" s="102"/>
      <c r="E410" s="102"/>
      <c r="F410" s="102"/>
      <c r="G410" s="102"/>
      <c r="H410" s="102"/>
      <c r="I410" s="103"/>
      <c r="J410" s="121"/>
      <c r="K410" s="122"/>
      <c r="L410" s="122"/>
      <c r="M410" s="122"/>
      <c r="N410" s="122"/>
      <c r="O410" s="122"/>
      <c r="P410" s="123"/>
    </row>
    <row r="411" spans="2:20" ht="120" customHeight="1">
      <c r="B411" s="111" t="s">
        <v>564</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8</v>
      </c>
      <c r="I430" s="94"/>
      <c r="J430" s="94"/>
      <c r="K430" s="94"/>
      <c r="L430" s="94"/>
      <c r="M430" s="94"/>
      <c r="N430" s="94"/>
      <c r="O430" s="94"/>
      <c r="P430" s="49" t="s">
        <v>477</v>
      </c>
    </row>
    <row r="431" spans="1:20" ht="20.100000000000001" customHeight="1">
      <c r="B431" s="301"/>
      <c r="C431" s="302"/>
      <c r="D431" s="130" t="s">
        <v>245</v>
      </c>
      <c r="E431" s="130"/>
      <c r="F431" s="130"/>
      <c r="G431" s="130"/>
      <c r="H431" s="109">
        <v>29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v>6</v>
      </c>
      <c r="I434" s="117"/>
      <c r="J434" s="117"/>
      <c r="K434" s="117"/>
      <c r="L434" s="117"/>
      <c r="M434" s="117"/>
      <c r="N434" s="117"/>
      <c r="O434" s="117"/>
      <c r="P434" s="37" t="s">
        <v>479</v>
      </c>
    </row>
    <row r="435" spans="2:16" ht="20.100000000000001" customHeight="1">
      <c r="B435" s="186"/>
      <c r="C435" s="130"/>
      <c r="D435" s="130" t="s">
        <v>249</v>
      </c>
      <c r="E435" s="130"/>
      <c r="F435" s="130"/>
      <c r="G435" s="130"/>
      <c r="H435" s="109">
        <v>30</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1</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10</v>
      </c>
      <c r="I439" s="117"/>
      <c r="J439" s="117"/>
      <c r="K439" s="117"/>
      <c r="L439" s="117"/>
      <c r="M439" s="117"/>
      <c r="N439" s="117"/>
      <c r="O439" s="117"/>
      <c r="P439" s="37" t="s">
        <v>479</v>
      </c>
    </row>
    <row r="440" spans="2:16" ht="20.100000000000001" customHeight="1">
      <c r="B440" s="287"/>
      <c r="C440" s="288"/>
      <c r="D440" s="130" t="s">
        <v>254</v>
      </c>
      <c r="E440" s="130"/>
      <c r="F440" s="130"/>
      <c r="G440" s="130"/>
      <c r="H440" s="109">
        <v>7</v>
      </c>
      <c r="I440" s="117"/>
      <c r="J440" s="117"/>
      <c r="K440" s="117"/>
      <c r="L440" s="117"/>
      <c r="M440" s="117"/>
      <c r="N440" s="117"/>
      <c r="O440" s="117"/>
      <c r="P440" s="37" t="s">
        <v>479</v>
      </c>
    </row>
    <row r="441" spans="2:16" ht="20.100000000000001" customHeight="1">
      <c r="B441" s="287"/>
      <c r="C441" s="288"/>
      <c r="D441" s="130" t="s">
        <v>255</v>
      </c>
      <c r="E441" s="130"/>
      <c r="F441" s="130"/>
      <c r="G441" s="130"/>
      <c r="H441" s="109">
        <v>8</v>
      </c>
      <c r="I441" s="117"/>
      <c r="J441" s="117"/>
      <c r="K441" s="117"/>
      <c r="L441" s="117"/>
      <c r="M441" s="117"/>
      <c r="N441" s="117"/>
      <c r="O441" s="117"/>
      <c r="P441" s="37" t="s">
        <v>479</v>
      </c>
    </row>
    <row r="442" spans="2:16" ht="20.100000000000001" customHeight="1">
      <c r="B442" s="287"/>
      <c r="C442" s="288"/>
      <c r="D442" s="130" t="s">
        <v>256</v>
      </c>
      <c r="E442" s="130"/>
      <c r="F442" s="130"/>
      <c r="G442" s="130"/>
      <c r="H442" s="109">
        <v>6</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3</v>
      </c>
      <c r="I445" s="117"/>
      <c r="J445" s="117"/>
      <c r="K445" s="117"/>
      <c r="L445" s="117"/>
      <c r="M445" s="117"/>
      <c r="N445" s="117"/>
      <c r="O445" s="117"/>
      <c r="P445" s="37" t="s">
        <v>479</v>
      </c>
    </row>
    <row r="446" spans="2:16" ht="20.100000000000001" customHeight="1">
      <c r="B446" s="186"/>
      <c r="C446" s="130"/>
      <c r="D446" s="130" t="s">
        <v>260</v>
      </c>
      <c r="E446" s="130"/>
      <c r="F446" s="130"/>
      <c r="G446" s="130"/>
      <c r="H446" s="109">
        <v>24</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v>3</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90</v>
      </c>
      <c r="I452" s="94"/>
      <c r="J452" s="94"/>
      <c r="K452" s="94"/>
      <c r="L452" s="94"/>
      <c r="M452" s="94"/>
      <c r="N452" s="94"/>
      <c r="O452" s="94"/>
      <c r="P452" s="49" t="s">
        <v>485</v>
      </c>
    </row>
    <row r="453" spans="2:20" ht="20.100000000000001" customHeight="1">
      <c r="B453" s="186" t="s">
        <v>266</v>
      </c>
      <c r="C453" s="130"/>
      <c r="D453" s="130"/>
      <c r="E453" s="130"/>
      <c r="F453" s="130"/>
      <c r="G453" s="130"/>
      <c r="H453" s="109">
        <v>37</v>
      </c>
      <c r="I453" s="117"/>
      <c r="J453" s="117"/>
      <c r="K453" s="117"/>
      <c r="L453" s="117"/>
      <c r="M453" s="117"/>
      <c r="N453" s="117"/>
      <c r="O453" s="117"/>
      <c r="P453" s="37" t="s">
        <v>477</v>
      </c>
    </row>
    <row r="454" spans="2:20" ht="20.100000000000001" customHeight="1">
      <c r="B454" s="186" t="s">
        <v>267</v>
      </c>
      <c r="C454" s="130"/>
      <c r="D454" s="130"/>
      <c r="E454" s="130"/>
      <c r="F454" s="130"/>
      <c r="G454" s="130"/>
      <c r="H454" s="109">
        <v>94.8</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561</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2586</v>
      </c>
      <c r="I474" s="268"/>
      <c r="J474" s="268"/>
      <c r="K474" s="268"/>
      <c r="L474" s="268"/>
      <c r="M474" s="268"/>
      <c r="N474" s="268"/>
      <c r="O474" s="268"/>
      <c r="P474" s="269"/>
    </row>
    <row r="475" spans="1:20" ht="20.100000000000001" customHeight="1">
      <c r="B475" s="280"/>
      <c r="C475" s="101" t="s">
        <v>14</v>
      </c>
      <c r="D475" s="102"/>
      <c r="E475" s="102"/>
      <c r="F475" s="102"/>
      <c r="G475" s="103"/>
      <c r="H475" s="217" t="s">
        <v>2587</v>
      </c>
      <c r="I475" s="132"/>
      <c r="J475" s="35" t="s">
        <v>469</v>
      </c>
      <c r="K475" s="132" t="s">
        <v>2588</v>
      </c>
      <c r="L475" s="132"/>
      <c r="M475" s="35" t="s">
        <v>469</v>
      </c>
      <c r="N475" s="132" t="s">
        <v>2589</v>
      </c>
      <c r="O475" s="132"/>
      <c r="P475" s="133"/>
    </row>
    <row r="476" spans="1:20" ht="20.100000000000001" customHeight="1">
      <c r="B476" s="280"/>
      <c r="C476" s="153" t="s">
        <v>280</v>
      </c>
      <c r="D476" s="143"/>
      <c r="E476" s="144"/>
      <c r="F476" s="137" t="s">
        <v>281</v>
      </c>
      <c r="G476" s="138"/>
      <c r="H476" s="23">
        <v>9</v>
      </c>
      <c r="I476" s="35" t="s">
        <v>486</v>
      </c>
      <c r="J476" s="24"/>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2590</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2591</v>
      </c>
      <c r="I481" s="268"/>
      <c r="J481" s="268"/>
      <c r="K481" s="268"/>
      <c r="L481" s="268"/>
      <c r="M481" s="268"/>
      <c r="N481" s="268"/>
      <c r="O481" s="268"/>
      <c r="P481" s="269"/>
    </row>
    <row r="482" spans="2:16" ht="20.100000000000001" customHeight="1">
      <c r="B482" s="273"/>
      <c r="C482" s="101" t="s">
        <v>14</v>
      </c>
      <c r="D482" s="102"/>
      <c r="E482" s="102"/>
      <c r="F482" s="102"/>
      <c r="G482" s="103"/>
      <c r="H482" s="217" t="s">
        <v>2587</v>
      </c>
      <c r="I482" s="132"/>
      <c r="J482" s="35" t="s">
        <v>469</v>
      </c>
      <c r="K482" s="132" t="s">
        <v>2588</v>
      </c>
      <c r="L482" s="132"/>
      <c r="M482" s="35" t="s">
        <v>469</v>
      </c>
      <c r="N482" s="132" t="s">
        <v>2589</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2590</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2552</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2592</v>
      </c>
      <c r="M512" s="105"/>
      <c r="N512" s="105"/>
      <c r="O512" s="106"/>
      <c r="P512" s="107"/>
    </row>
    <row r="513" spans="2:20" ht="20.100000000000001" customHeight="1">
      <c r="B513" s="111" t="s">
        <v>287</v>
      </c>
      <c r="C513" s="112"/>
      <c r="D513" s="112"/>
      <c r="E513" s="112"/>
      <c r="F513" s="112"/>
      <c r="G513" s="113"/>
      <c r="H513" s="109" t="s">
        <v>2552</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2593</v>
      </c>
      <c r="M515" s="105"/>
      <c r="N515" s="105"/>
      <c r="O515" s="106"/>
      <c r="P515" s="107"/>
    </row>
    <row r="516" spans="2:20" ht="20.100000000000001" customHeight="1" thickBot="1">
      <c r="B516" s="238" t="s">
        <v>288</v>
      </c>
      <c r="C516" s="239"/>
      <c r="D516" s="239"/>
      <c r="E516" s="239"/>
      <c r="F516" s="239"/>
      <c r="G516" s="239"/>
      <c r="H516" s="128" t="s">
        <v>2552</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2509</v>
      </c>
      <c r="S518" s="18"/>
      <c r="T518" s="15"/>
    </row>
    <row r="519" spans="2:20" ht="20.100000000000001" customHeight="1">
      <c r="B519" s="84" t="s">
        <v>2510</v>
      </c>
      <c r="C519" s="85"/>
      <c r="D519" s="85"/>
      <c r="E519" s="86"/>
      <c r="F519" s="93" t="s">
        <v>2571</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2511</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2512</v>
      </c>
      <c r="H522" s="102"/>
      <c r="I522" s="103"/>
      <c r="J522" s="108"/>
      <c r="K522" s="108"/>
      <c r="L522" s="108"/>
      <c r="M522" s="108"/>
      <c r="N522" s="108"/>
      <c r="O522" s="109"/>
      <c r="P522" s="110"/>
      <c r="S522" s="15" t="str">
        <f>IF($F$519=MST!$I$6,IF(J522="","未記入",""),"")</f>
        <v/>
      </c>
    </row>
    <row r="523" spans="2:20" ht="20.100000000000001" customHeight="1">
      <c r="B523" s="111" t="s">
        <v>2513</v>
      </c>
      <c r="C523" s="112"/>
      <c r="D523" s="112"/>
      <c r="E523" s="113"/>
      <c r="F523" s="109" t="s">
        <v>2571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2511</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2514</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2512</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2552</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2446</v>
      </c>
      <c r="I543" s="188"/>
      <c r="J543" s="188"/>
      <c r="K543" s="188"/>
      <c r="L543" s="188"/>
      <c r="M543" s="188"/>
      <c r="N543" s="188"/>
      <c r="O543" s="188"/>
      <c r="P543" s="189"/>
      <c r="S543" s="69"/>
      <c r="T543" s="69"/>
    </row>
    <row r="544" spans="1:20" ht="40.5" customHeight="1">
      <c r="B544" s="259"/>
      <c r="C544" s="260"/>
      <c r="D544" s="260"/>
      <c r="E544" s="260"/>
      <c r="F544" s="130"/>
      <c r="G544" s="255"/>
      <c r="H544" s="148" t="s">
        <v>2594</v>
      </c>
      <c r="I544" s="149"/>
      <c r="J544" s="149"/>
      <c r="K544" s="149"/>
      <c r="L544" s="149"/>
      <c r="M544" s="149"/>
      <c r="N544" s="149"/>
      <c r="O544" s="149"/>
      <c r="P544" s="150"/>
      <c r="S544" s="69"/>
      <c r="T544" s="69"/>
    </row>
    <row r="545" spans="1:22" customFormat="1" ht="40.5" customHeight="1">
      <c r="B545" s="111" t="s">
        <v>2495</v>
      </c>
      <c r="C545" s="112"/>
      <c r="D545" s="112"/>
      <c r="E545" s="113"/>
      <c r="F545" s="197" t="s">
        <v>2496</v>
      </c>
      <c r="G545" s="198"/>
      <c r="H545" s="198"/>
      <c r="I545" s="198"/>
      <c r="J545" s="198"/>
      <c r="K545" s="199"/>
      <c r="L545" s="109" t="s">
        <v>2552</v>
      </c>
      <c r="M545" s="117"/>
      <c r="N545" s="117"/>
      <c r="O545" s="117"/>
      <c r="P545" s="118"/>
      <c r="S545" s="15" t="str">
        <f>IF(L545="","未記入","")</f>
        <v/>
      </c>
      <c r="T545" s="69"/>
    </row>
    <row r="546" spans="1:22" customFormat="1" ht="40.5" customHeight="1">
      <c r="B546" s="87"/>
      <c r="C546" s="88"/>
      <c r="D546" s="88"/>
      <c r="E546" s="89"/>
      <c r="F546" s="194" t="s">
        <v>2497</v>
      </c>
      <c r="G546" s="195"/>
      <c r="H546" s="195"/>
      <c r="I546" s="195"/>
      <c r="J546" s="195"/>
      <c r="K546" s="196"/>
      <c r="L546" s="109" t="s">
        <v>2552</v>
      </c>
      <c r="M546" s="117"/>
      <c r="N546" s="117"/>
      <c r="O546" s="117"/>
      <c r="P546" s="118"/>
      <c r="S546" s="15" t="str">
        <f t="shared" ref="S546:S548" si="2">IF(L546="","未記入","")</f>
        <v/>
      </c>
      <c r="T546" s="69"/>
    </row>
    <row r="547" spans="1:22" customFormat="1" ht="40.5" customHeight="1">
      <c r="B547" s="87"/>
      <c r="C547" s="88"/>
      <c r="D547" s="88"/>
      <c r="E547" s="89"/>
      <c r="F547" s="194" t="s">
        <v>2498</v>
      </c>
      <c r="G547" s="195"/>
      <c r="H547" s="195"/>
      <c r="I547" s="195"/>
      <c r="J547" s="195"/>
      <c r="K547" s="196"/>
      <c r="L547" s="109" t="s">
        <v>2552</v>
      </c>
      <c r="M547" s="117"/>
      <c r="N547" s="117"/>
      <c r="O547" s="117"/>
      <c r="P547" s="118"/>
      <c r="S547" s="15" t="str">
        <f t="shared" si="2"/>
        <v/>
      </c>
      <c r="T547" s="69"/>
    </row>
    <row r="548" spans="1:22" customFormat="1" ht="40.5" customHeight="1">
      <c r="B548" s="90"/>
      <c r="C548" s="91"/>
      <c r="D548" s="91"/>
      <c r="E548" s="92"/>
      <c r="F548" s="197" t="s">
        <v>2499</v>
      </c>
      <c r="G548" s="198"/>
      <c r="H548" s="198"/>
      <c r="I548" s="198"/>
      <c r="J548" s="198"/>
      <c r="K548" s="199"/>
      <c r="L548" s="109" t="s">
        <v>2552</v>
      </c>
      <c r="M548" s="117"/>
      <c r="N548" s="117"/>
      <c r="O548" s="117"/>
      <c r="P548" s="118"/>
      <c r="S548" s="15" t="str">
        <f t="shared" si="2"/>
        <v/>
      </c>
      <c r="T548" s="69"/>
    </row>
    <row r="549" spans="1:22" customFormat="1" ht="40.5" customHeight="1">
      <c r="B549" s="111" t="s">
        <v>2508</v>
      </c>
      <c r="C549" s="112"/>
      <c r="D549" s="112"/>
      <c r="E549" s="113"/>
      <c r="F549" s="194" t="s">
        <v>2500</v>
      </c>
      <c r="G549" s="195"/>
      <c r="H549" s="195"/>
      <c r="I549" s="195"/>
      <c r="J549" s="195"/>
      <c r="K549" s="196"/>
      <c r="L549" s="109" t="s">
        <v>2552</v>
      </c>
      <c r="M549" s="117"/>
      <c r="N549" s="117"/>
      <c r="O549" s="117"/>
      <c r="P549" s="118"/>
      <c r="S549" s="15" t="str">
        <f>IF(L549="","未記入","")</f>
        <v/>
      </c>
      <c r="T549" s="69"/>
    </row>
    <row r="550" spans="1:22" customFormat="1" ht="40.5" customHeight="1">
      <c r="B550" s="87"/>
      <c r="C550" s="88"/>
      <c r="D550" s="88"/>
      <c r="E550" s="89"/>
      <c r="F550" s="194" t="s">
        <v>2497</v>
      </c>
      <c r="G550" s="195"/>
      <c r="H550" s="195"/>
      <c r="I550" s="195"/>
      <c r="J550" s="195"/>
      <c r="K550" s="196"/>
      <c r="L550" s="109" t="s">
        <v>2552</v>
      </c>
      <c r="M550" s="117"/>
      <c r="N550" s="117"/>
      <c r="O550" s="117"/>
      <c r="P550" s="118"/>
      <c r="S550" s="15" t="str">
        <f t="shared" ref="S550:S553" si="3">IF(L550="","未記入","")</f>
        <v/>
      </c>
      <c r="T550" s="69"/>
    </row>
    <row r="551" spans="1:22" customFormat="1" ht="40.5" customHeight="1">
      <c r="B551" s="87"/>
      <c r="C551" s="88"/>
      <c r="D551" s="88"/>
      <c r="E551" s="89"/>
      <c r="F551" s="194" t="s">
        <v>2501</v>
      </c>
      <c r="G551" s="195"/>
      <c r="H551" s="195"/>
      <c r="I551" s="195"/>
      <c r="J551" s="195"/>
      <c r="K551" s="196"/>
      <c r="L551" s="109" t="s">
        <v>2552</v>
      </c>
      <c r="M551" s="117"/>
      <c r="N551" s="117"/>
      <c r="O551" s="117"/>
      <c r="P551" s="118"/>
      <c r="S551" s="15" t="str">
        <f t="shared" si="3"/>
        <v/>
      </c>
      <c r="T551" s="69"/>
    </row>
    <row r="552" spans="1:22" customFormat="1" ht="40.5" customHeight="1">
      <c r="B552" s="87"/>
      <c r="C552" s="88"/>
      <c r="D552" s="88"/>
      <c r="E552" s="89"/>
      <c r="F552" s="264" t="s">
        <v>2492</v>
      </c>
      <c r="G552" s="227"/>
      <c r="H552" s="227"/>
      <c r="I552" s="227"/>
      <c r="J552" s="227"/>
      <c r="K552" s="228"/>
      <c r="L552" s="109" t="s">
        <v>2571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2502</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2503</v>
      </c>
      <c r="N554" s="204"/>
      <c r="O554" s="117"/>
      <c r="P554" s="118"/>
      <c r="S554" s="15" t="str">
        <f>IF($L$552=MST!$I$6,IF(O554="","未記入",""),"")</f>
        <v/>
      </c>
      <c r="T554" s="69"/>
    </row>
    <row r="555" spans="1:22" s="68" customFormat="1" ht="30" customHeight="1">
      <c r="A555" s="2"/>
      <c r="B555" s="190" t="s">
        <v>2506</v>
      </c>
      <c r="C555" s="191"/>
      <c r="D555" s="191"/>
      <c r="E555" s="191"/>
      <c r="F555" s="194" t="s">
        <v>2493</v>
      </c>
      <c r="G555" s="195"/>
      <c r="H555" s="195"/>
      <c r="I555" s="195"/>
      <c r="J555" s="195"/>
      <c r="K555" s="196"/>
      <c r="L555" s="109" t="s">
        <v>2552</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2494</v>
      </c>
      <c r="G556" s="195"/>
      <c r="H556" s="195"/>
      <c r="I556" s="195"/>
      <c r="J556" s="195"/>
      <c r="K556" s="196"/>
      <c r="L556" s="109" t="s">
        <v>2552</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2504</v>
      </c>
      <c r="G557" s="195"/>
      <c r="H557" s="195"/>
      <c r="I557" s="195"/>
      <c r="J557" s="195"/>
      <c r="K557" s="196"/>
      <c r="L557" s="109" t="s">
        <v>2552</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2516</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2517</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2505</v>
      </c>
      <c r="G560" s="195"/>
      <c r="H560" s="195"/>
      <c r="I560" s="195"/>
      <c r="J560" s="195"/>
      <c r="K560" s="196"/>
      <c r="L560" s="109" t="s">
        <v>2552</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2595</v>
      </c>
      <c r="K563" s="122"/>
      <c r="L563" s="122"/>
      <c r="M563" s="122"/>
      <c r="N563" s="122"/>
      <c r="O563" s="122"/>
      <c r="P563" s="123"/>
    </row>
    <row r="564" spans="2:20" ht="27.75" customHeight="1">
      <c r="B564" s="111" t="s">
        <v>297</v>
      </c>
      <c r="C564" s="112"/>
      <c r="D564" s="112"/>
      <c r="E564" s="113"/>
      <c r="F564" s="220" t="s">
        <v>2552</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2571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2571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2609</v>
      </c>
      <c r="L594" s="140"/>
      <c r="M594" s="140"/>
      <c r="N594" s="140"/>
      <c r="O594" s="140"/>
      <c r="P594" s="140"/>
    </row>
    <row r="595" spans="4:16">
      <c r="H595" s="9"/>
      <c r="I595" s="9"/>
      <c r="J595" s="9"/>
      <c r="K595" s="9"/>
      <c r="L595" s="9"/>
      <c r="M595" s="9"/>
      <c r="N595" s="9"/>
      <c r="O595" s="9"/>
      <c r="P595" s="9"/>
    </row>
    <row r="596" spans="4:16">
      <c r="H596" s="139" t="s">
        <v>508</v>
      </c>
      <c r="I596" s="139"/>
      <c r="J596" s="139"/>
      <c r="K596" s="141"/>
      <c r="L596" s="141"/>
      <c r="M596" s="141"/>
      <c r="N596" s="141"/>
      <c r="O596" s="141"/>
      <c r="P596" s="141"/>
    </row>
    <row r="600" spans="4:16">
      <c r="D600" s="2" t="s">
        <v>509</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2598</v>
      </c>
      <c r="K4" s="497"/>
      <c r="L4" s="497"/>
      <c r="M4" s="496" t="s">
        <v>2599</v>
      </c>
      <c r="N4" s="497"/>
      <c r="O4" s="497"/>
      <c r="P4" s="497"/>
      <c r="Q4" s="497"/>
      <c r="R4" s="65" t="s">
        <v>2562</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2358</v>
      </c>
      <c r="I48" s="495"/>
      <c r="J48" s="496" t="s">
        <v>2598</v>
      </c>
      <c r="K48" s="497"/>
      <c r="L48" s="497"/>
      <c r="M48" s="496" t="s">
        <v>2599</v>
      </c>
      <c r="N48" s="497"/>
      <c r="O48" s="497"/>
      <c r="P48" s="497"/>
      <c r="Q48" s="497"/>
      <c r="R48" s="65" t="s">
        <v>2562</v>
      </c>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6" zoomScaleNormal="85" zoomScaleSheetLayoutView="100" workbookViewId="0">
      <selection activeCell="AE24" sqref="AE24:AN2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2552</v>
      </c>
      <c r="Q7" s="547"/>
      <c r="R7" s="547"/>
      <c r="S7" s="547"/>
      <c r="T7" s="547"/>
      <c r="U7" s="548"/>
      <c r="V7" s="589" t="s">
        <v>2562</v>
      </c>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2552</v>
      </c>
      <c r="Q8" s="550"/>
      <c r="R8" s="550"/>
      <c r="S8" s="550"/>
      <c r="T8" s="550"/>
      <c r="U8" s="551"/>
      <c r="V8" s="545" t="s">
        <v>2562</v>
      </c>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c r="W9" s="545"/>
      <c r="X9" s="545"/>
      <c r="Y9" s="545" t="s">
        <v>2562</v>
      </c>
      <c r="Z9" s="545"/>
      <c r="AA9" s="545"/>
      <c r="AB9" s="554"/>
      <c r="AC9" s="555"/>
      <c r="AD9" s="555"/>
      <c r="AE9" s="554" t="s">
        <v>2600</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2552</v>
      </c>
      <c r="Q10" s="550"/>
      <c r="R10" s="550"/>
      <c r="S10" s="550"/>
      <c r="T10" s="550"/>
      <c r="U10" s="551"/>
      <c r="V10" s="545" t="s">
        <v>2562</v>
      </c>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2552</v>
      </c>
      <c r="Q11" s="550"/>
      <c r="R11" s="550"/>
      <c r="S11" s="550"/>
      <c r="T11" s="550"/>
      <c r="U11" s="551"/>
      <c r="V11" s="545" t="s">
        <v>2562</v>
      </c>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2552</v>
      </c>
      <c r="Q12" s="550"/>
      <c r="R12" s="550"/>
      <c r="S12" s="550"/>
      <c r="T12" s="550"/>
      <c r="U12" s="551"/>
      <c r="V12" s="545" t="s">
        <v>2562</v>
      </c>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2552</v>
      </c>
      <c r="Q13" s="550"/>
      <c r="R13" s="550"/>
      <c r="S13" s="550"/>
      <c r="T13" s="550"/>
      <c r="U13" s="551"/>
      <c r="V13" s="545"/>
      <c r="W13" s="545"/>
      <c r="X13" s="545"/>
      <c r="Y13" s="545" t="s">
        <v>2562</v>
      </c>
      <c r="Z13" s="545"/>
      <c r="AA13" s="545"/>
      <c r="AB13" s="554"/>
      <c r="AC13" s="555"/>
      <c r="AD13" s="555"/>
      <c r="AE13" s="554" t="s">
        <v>2604</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2552</v>
      </c>
      <c r="Q14" s="550"/>
      <c r="R14" s="550"/>
      <c r="S14" s="550"/>
      <c r="T14" s="550"/>
      <c r="U14" s="551"/>
      <c r="V14" s="545"/>
      <c r="W14" s="545"/>
      <c r="X14" s="545"/>
      <c r="Y14" s="545" t="s">
        <v>2562</v>
      </c>
      <c r="Z14" s="545"/>
      <c r="AA14" s="545"/>
      <c r="AB14" s="554" t="s">
        <v>2603</v>
      </c>
      <c r="AC14" s="555"/>
      <c r="AD14" s="555"/>
      <c r="AE14" s="554" t="s">
        <v>2601</v>
      </c>
      <c r="AF14" s="555"/>
      <c r="AG14" s="555"/>
      <c r="AH14" s="555"/>
      <c r="AI14" s="555"/>
      <c r="AJ14" s="555"/>
      <c r="AK14" s="555"/>
      <c r="AL14" s="555"/>
      <c r="AM14" s="555"/>
      <c r="AN14" s="592"/>
    </row>
    <row r="15" spans="1:44" s="72" customFormat="1" ht="39.950000000000003" customHeight="1" thickBot="1">
      <c r="A15" s="544"/>
      <c r="B15" s="535" t="s">
        <v>2523</v>
      </c>
      <c r="C15" s="535"/>
      <c r="D15" s="535"/>
      <c r="E15" s="535"/>
      <c r="F15" s="535"/>
      <c r="G15" s="535"/>
      <c r="H15" s="535"/>
      <c r="I15" s="535"/>
      <c r="J15" s="536"/>
      <c r="K15" s="537"/>
      <c r="L15" s="537"/>
      <c r="M15" s="537"/>
      <c r="N15" s="537"/>
      <c r="O15" s="538"/>
      <c r="P15" s="536" t="s">
        <v>2552</v>
      </c>
      <c r="Q15" s="537"/>
      <c r="R15" s="537"/>
      <c r="S15" s="537"/>
      <c r="T15" s="537"/>
      <c r="U15" s="538"/>
      <c r="V15" s="539"/>
      <c r="W15" s="539"/>
      <c r="X15" s="539"/>
      <c r="Y15" s="539" t="s">
        <v>2562</v>
      </c>
      <c r="Z15" s="539"/>
      <c r="AA15" s="539"/>
      <c r="AB15" s="540"/>
      <c r="AC15" s="541"/>
      <c r="AD15" s="541"/>
      <c r="AE15" s="540" t="s">
        <v>2605</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2552</v>
      </c>
      <c r="Q17" s="547"/>
      <c r="R17" s="547"/>
      <c r="S17" s="547"/>
      <c r="T17" s="547"/>
      <c r="U17" s="548"/>
      <c r="V17" s="589" t="s">
        <v>2562</v>
      </c>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2552</v>
      </c>
      <c r="Q18" s="550"/>
      <c r="R18" s="550"/>
      <c r="S18" s="550"/>
      <c r="T18" s="550"/>
      <c r="U18" s="551"/>
      <c r="V18" s="545" t="s">
        <v>2562</v>
      </c>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2552</v>
      </c>
      <c r="Q19" s="550"/>
      <c r="R19" s="550"/>
      <c r="S19" s="550"/>
      <c r="T19" s="550"/>
      <c r="U19" s="551"/>
      <c r="V19" s="545" t="s">
        <v>2562</v>
      </c>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2552</v>
      </c>
      <c r="Q20" s="550"/>
      <c r="R20" s="550"/>
      <c r="S20" s="550"/>
      <c r="T20" s="550"/>
      <c r="U20" s="551"/>
      <c r="V20" s="545" t="s">
        <v>2562</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2552</v>
      </c>
      <c r="Q21" s="550"/>
      <c r="R21" s="550"/>
      <c r="S21" s="550"/>
      <c r="T21" s="550"/>
      <c r="U21" s="551"/>
      <c r="V21" s="545" t="s">
        <v>2562</v>
      </c>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2552</v>
      </c>
      <c r="Q22" s="550"/>
      <c r="R22" s="550"/>
      <c r="S22" s="550"/>
      <c r="T22" s="550"/>
      <c r="U22" s="551"/>
      <c r="V22" s="545" t="s">
        <v>2562</v>
      </c>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2562</v>
      </c>
      <c r="Z23" s="545"/>
      <c r="AA23" s="545"/>
      <c r="AB23" s="554"/>
      <c r="AC23" s="555"/>
      <c r="AD23" s="555"/>
      <c r="AE23" s="554" t="s">
        <v>2602</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2552</v>
      </c>
      <c r="Q24" s="550"/>
      <c r="R24" s="550"/>
      <c r="S24" s="550"/>
      <c r="T24" s="550"/>
      <c r="U24" s="551"/>
      <c r="V24" s="545"/>
      <c r="W24" s="545"/>
      <c r="X24" s="545"/>
      <c r="Y24" s="545" t="s">
        <v>2562</v>
      </c>
      <c r="Z24" s="545"/>
      <c r="AA24" s="545"/>
      <c r="AB24" s="554" t="s">
        <v>2607</v>
      </c>
      <c r="AC24" s="555"/>
      <c r="AD24" s="555"/>
      <c r="AE24" s="554" t="s">
        <v>2608</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2552</v>
      </c>
      <c r="Q25" s="550"/>
      <c r="R25" s="550"/>
      <c r="S25" s="550"/>
      <c r="T25" s="550"/>
      <c r="U25" s="551"/>
      <c r="V25" s="545"/>
      <c r="W25" s="545"/>
      <c r="X25" s="545"/>
      <c r="Y25" s="545" t="s">
        <v>2562</v>
      </c>
      <c r="Z25" s="545"/>
      <c r="AA25" s="545"/>
      <c r="AB25" s="554" t="s">
        <v>2603</v>
      </c>
      <c r="AC25" s="555"/>
      <c r="AD25" s="555"/>
      <c r="AE25" s="554" t="s">
        <v>2601</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2552</v>
      </c>
      <c r="Q26" s="557"/>
      <c r="R26" s="557"/>
      <c r="S26" s="557"/>
      <c r="T26" s="557"/>
      <c r="U26" s="558"/>
      <c r="V26" s="590" t="s">
        <v>2562</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t="s">
        <v>2562</v>
      </c>
      <c r="Z28" s="589"/>
      <c r="AA28" s="589"/>
      <c r="AB28" s="587"/>
      <c r="AC28" s="588"/>
      <c r="AD28" s="588"/>
      <c r="AE28" s="587" t="s">
        <v>2606</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2552</v>
      </c>
      <c r="Q29" s="550"/>
      <c r="R29" s="550"/>
      <c r="S29" s="550"/>
      <c r="T29" s="550"/>
      <c r="U29" s="551"/>
      <c r="V29" s="545" t="s">
        <v>2562</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2552</v>
      </c>
      <c r="Q30" s="550"/>
      <c r="R30" s="550"/>
      <c r="S30" s="550"/>
      <c r="T30" s="550"/>
      <c r="U30" s="551"/>
      <c r="V30" s="545" t="s">
        <v>2562</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2552</v>
      </c>
      <c r="Q31" s="550"/>
      <c r="R31" s="550"/>
      <c r="S31" s="550"/>
      <c r="T31" s="550"/>
      <c r="U31" s="551"/>
      <c r="V31" s="545" t="s">
        <v>2562</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2552</v>
      </c>
      <c r="Q32" s="557"/>
      <c r="R32" s="557"/>
      <c r="S32" s="557"/>
      <c r="T32" s="557"/>
      <c r="U32" s="558"/>
      <c r="V32" s="590" t="s">
        <v>2562</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2552</v>
      </c>
      <c r="Q34" s="547"/>
      <c r="R34" s="547"/>
      <c r="S34" s="547"/>
      <c r="T34" s="547"/>
      <c r="U34" s="548"/>
      <c r="V34" s="589"/>
      <c r="W34" s="589"/>
      <c r="X34" s="589"/>
      <c r="Y34" s="589" t="s">
        <v>2562</v>
      </c>
      <c r="Z34" s="589"/>
      <c r="AA34" s="589"/>
      <c r="AB34" s="587" t="s">
        <v>2603</v>
      </c>
      <c r="AC34" s="588"/>
      <c r="AD34" s="588"/>
      <c r="AE34" s="587" t="s">
        <v>2601</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2552</v>
      </c>
      <c r="Q35" s="550"/>
      <c r="R35" s="550"/>
      <c r="S35" s="550"/>
      <c r="T35" s="550"/>
      <c r="U35" s="551"/>
      <c r="V35" s="545"/>
      <c r="W35" s="545"/>
      <c r="X35" s="545"/>
      <c r="Y35" s="545" t="s">
        <v>2562</v>
      </c>
      <c r="Z35" s="545"/>
      <c r="AA35" s="545"/>
      <c r="AB35" s="554" t="s">
        <v>2603</v>
      </c>
      <c r="AC35" s="555"/>
      <c r="AD35" s="555"/>
      <c r="AE35" s="554" t="s">
        <v>2601</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2571</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2524</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user1</cp:lastModifiedBy>
  <cp:lastPrinted>2025-06-23T04:05:58Z</cp:lastPrinted>
  <dcterms:created xsi:type="dcterms:W3CDTF">2020-12-23T05:28:24Z</dcterms:created>
  <dcterms:modified xsi:type="dcterms:W3CDTF">2025-09-01T07:02:46Z</dcterms:modified>
</cp:coreProperties>
</file>