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egao11\Desktop\"/>
    </mc:Choice>
  </mc:AlternateContent>
  <xr:revisionPtr revIDLastSave="0" documentId="13_ncr:1_{E7B9F6D2-F03A-446A-B468-8976AB528C29}"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764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<sst xmlns="http://schemas.openxmlformats.org/spreadsheetml/2006/main" count="3017" uniqueCount="2576">
  <si>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</si>
  <si>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</si>
  <si>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</si>
  <si>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</si>
  <si>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</si>
  <si>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</si>
  <si>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</si>
  <si>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</si>
  <si>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</si>
  <si>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</si>
  <si>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</si>
  <si>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</si>
  <si>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</si>
  <si>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</si>
  <si>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</si>
  <si>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</si>
  <si>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</si>
  <si>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</si>
  <si>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</si>
  <si>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</si>
  <si>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</si>
  <si>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</si>
  <si>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</si>
  <si>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</si>
  <si>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</si>
  <si>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</si>
  <si>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</si>
  <si>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</si>
  <si>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</si>
  <si>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</si>
  <si>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</si>
  <si>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</si>
  <si>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</si>
  <si>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</si>
  <si>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</si>
  <si>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</si>
  <si>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</si>
  <si>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</si>
  <si>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</si>
  <si>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</si>
  <si>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</si>
  <si>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</si>
  <si>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</si>
  <si>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</si>
  <si>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</si>
  <si>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</si>
  <si>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</si>
  <si>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</si>
  <si>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</si>
  <si>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</si>
  <si>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</si>
  <si>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</si>
  <si>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</si>
  <si>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</si>
  <si>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</si>
  <si>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</si>
  <si>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</si>
  <si>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</si>
  <si>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</si>
  <si>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</si>
  <si>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</si>
  <si>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</si>
  <si>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</si>
  <si>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</si>
  <si>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</si>
  <si>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</si>
  <si>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</si>
  <si>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</si>
  <si>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</si>
  <si>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</si>
  <si>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</si>
  <si>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</si>
  <si>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</si>
  <si>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</si>
  <si>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</si>
  <si>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</si>
  <si>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</si>
  <si>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</si>
  <si>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</si>
  <si>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</si>
  <si>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</si>
  <si>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</si>
  <si>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</si>
  <si>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</si>
  <si>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</si>
  <si>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</si>
  <si>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</si>
  <si>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</si>
  <si>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</si>
  <si>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</si>
  <si>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</si>
  <si>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</si>
  <si>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</si>
  <si>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</si>
  <si>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</si>
  <si>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</si>
  <si>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</si>
  <si>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</si>
  <si>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</si>
  <si>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</si>
  <si>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</si>
  <si>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</si>
  <si>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</si>
  <si>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</si>
  <si>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</si>
  <si>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</si>
  <si>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</si>
  <si>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</si>
  <si>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</si>
  <si>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</si>
  <si>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</si>
  <si>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</si>
  <si>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</si>
  <si>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</si>
  <si>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</si>
  <si>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</si>
  <si>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</si>
  <si>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</si>
  <si>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</si>
  <si>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</si>
  <si>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</si>
  <si>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</si>
  <si>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</si>
  <si>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</si>
  <si>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</si>
  <si>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</si>
  <si>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</si>
  <si>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</si>
  <si>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</si>
  <si>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</si>
  <si>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</si>
  <si>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</si>
  <si>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</si>
  <si>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</si>
  <si>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</si>
  <si>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</si>
  <si>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</si>
  <si>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</si>
  <si>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</si>
  <si>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</si>
  <si>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</si>
  <si>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</si>
  <si>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</si>
  <si>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</si>
  <si>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</si>
  <si>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</si>
  <si>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</si>
  <si>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</si>
  <si>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</si>
  <si>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</si>
  <si>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</si>
  <si>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</si>
  <si>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</si>
  <si>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</si>
  <si>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</si>
  <si>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</si>
  <si>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</si>
  <si>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</si>
  <si>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</si>
  <si>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</si>
  <si>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</si>
  <si>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</si>
  <si>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</si>
  <si>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</si>
  <si>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</si>
  <si>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</si>
  <si>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</si>
  <si>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</si>
  <si>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</si>
  <si>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</si>
  <si>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</si>
  <si>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</si>
  <si>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</si>
  <si>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</si>
  <si>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</si>
  <si>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</si>
  <si>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</si>
  <si>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</si>
  <si>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</si>
  <si>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</si>
  <si>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</si>
  <si>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</si>
  <si>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</si>
  <si>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</si>
  <si>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</si>
  <si>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</si>
  <si>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</si>
  <si>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</si>
  <si>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</si>
  <si>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</si>
  <si>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</si>
  <si>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</si>
  <si>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</si>
  <si>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</si>
  <si>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</si>
  <si>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</si>
  <si>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</si>
  <si>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</si>
  <si>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</si>
  <si>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</si>
  <si>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</si>
  <si>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</si>
  <si>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</si>
  <si>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</si>
  <si>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</si>
  <si>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</si>
  <si>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</si>
  <si>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</si>
  <si>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</si>
  <si>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</si>
  <si>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</si>
  <si>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</si>
  <si>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</si>
  <si>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</si>
  <si>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</si>
  <si>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</si>
  <si>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</si>
  <si>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</si>
  <si>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</si>
  <si>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</si>
  <si>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</si>
  <si>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</si>
  <si>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</si>
  <si>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</si>
  <si>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</si>
  <si>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</si>
  <si>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</si>
  <si>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</si>
  <si>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</si>
  <si>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</si>
  <si>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</si>
  <si>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</si>
  <si>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</si>
  <si>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</si>
  <si>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</si>
  <si>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</si>
  <si>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</si>
  <si>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</si>
  <si>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</si>
  <si>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</si>
  <si>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</si>
  <si>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</si>
  <si>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</si>
  <si>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</si>
  <si>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</si>
  <si>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</si>
  <si>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</si>
  <si>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</si>
  <si>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</si>
  <si>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</si>
  <si>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</si>
  <si>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</si>
  <si>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</si>
  <si>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</si>
  <si>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</si>
  <si>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</si>
  <si>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</si>
  <si>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</si>
  <si>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</si>
  <si>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</si>
  <si>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</si>
  <si>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</si>
  <si>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</si>
  <si>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</si>
  <si>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</si>
  <si>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</si>
  <si>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</si>
  <si>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</si>
  <si>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</si>
  <si>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</si>
  <si>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</si>
  <si>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</si>
  <si>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</si>
  <si>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</si>
  <si>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</si>
  <si>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</si>
  <si>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</si>
  <si>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</si>
  <si>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</si>
  <si>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</si>
  <si>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</si>
  <si>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</si>
  <si>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</si>
  <si>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</si>
  <si>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</si>
  <si>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</si>
  <si>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</si>
  <si>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</si>
  <si>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</si>
  <si>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</si>
  <si>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</si>
  <si>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</si>
  <si>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</si>
  <si>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</si>
  <si>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</si>
  <si>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</si>
  <si>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</si>
  <si>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</si>
  <si>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</si>
  <si>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</si>
  <si>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</si>
  <si>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</si>
  <si>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</si>
  <si>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</si>
  <si>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</si>
  <si>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</si>
  <si>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</si>
  <si>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</si>
  <si>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</si>
  <si>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</si>
  <si>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</si>
  <si>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</si>
  <si>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</si>
  <si>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</si>
  <si>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</si>
  <si>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</si>
  <si>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</si>
  <si>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</si>
  <si>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</si>
  <si>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</si>
  <si>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</si>
  <si>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</si>
  <si>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</si>
  <si>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</si>
  <si>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</si>
  <si>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</si>
  <si>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</si>
  <si>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</si>
  <si>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</si>
  <si>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</si>
  <si>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</si>
  <si>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</si>
  <si>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</si>
  <si>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</si>
  <si>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</si>
  <si>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</si>
  <si>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</si>
  <si>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</si>
  <si>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</si>
  <si>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</si>
  <si>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</si>
  <si>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</si>
  <si>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</si>
  <si>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</si>
  <si>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</si>
  <si>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</si>
  <si>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</si>
  <si>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</si>
  <si>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</si>
  <si>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</si>
  <si>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</si>
  <si>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</si>
  <si>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</si>
  <si>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</si>
  <si>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</si>
  <si>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</si>
  <si>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</si>
  <si>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</si>
  <si>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</si>
  <si>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</si>
  <si>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</si>
  <si>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</si>
  <si>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</si>
  <si>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</si>
  <si>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</si>
  <si>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</si>
  <si>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</si>
  <si>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</si>
  <si>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</si>
  <si>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</si>
  <si>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</si>
  <si>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</si>
  <si>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</si>
  <si>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</si>
  <si>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</si>
  <si>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</si>
  <si>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</si>
  <si>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</si>
  <si>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</si>
  <si>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</si>
  <si>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</si>
  <si>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</si>
  <si>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</si>
  <si>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</si>
  <si>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</si>
  <si>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</si>
  <si>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</si>
  <si>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</si>
  <si>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</si>
  <si>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</si>
  <si>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</si>
  <si>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</si>
  <si>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</si>
  <si>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</si>
  <si>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</si>
  <si>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</si>
  <si>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</si>
  <si>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</si>
  <si>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</si>
  <si>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</si>
  <si>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</si>
  <si>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</si>
  <si>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</si>
  <si>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</si>
  <si>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</si>
  <si>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</si>
  <si>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</si>
  <si>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</si>
  <si>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</si>
  <si>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</si>
  <si>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</si>
  <si>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</si>
  <si>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</si>
  <si>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</si>
  <si>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</si>
  <si>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</si>
  <si>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</si>
  <si>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</si>
  <si>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</si>
  <si>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</si>
  <si>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</si>
  <si>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</si>
  <si>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</si>
  <si>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</si>
  <si>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</si>
  <si>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</si>
  <si>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</si>
  <si>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</si>
  <si>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</si>
  <si>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</si>
  <si>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</si>
  <si>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</si>
  <si>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</si>
  <si>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</si>
  <si>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</si>
  <si>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</si>
  <si>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</si>
  <si>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</si>
  <si>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</si>
  <si>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</si>
  <si>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</si>
  <si>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</si>
  <si>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</si>
  <si>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</si>
  <si>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</si>
  <si>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</si>
  <si>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</si>
  <si>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</si>
  <si>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</si>
  <si>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</si>
  <si>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</si>
  <si>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</si>
  <si>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</si>
  <si>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</si>
  <si>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</si>
  <si>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</si>
  <si>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</si>
  <si>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</si>
  <si>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</si>
  <si>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</si>
  <si>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</si>
  <si>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</si>
  <si>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</si>
  <si>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</si>
  <si>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</si>
  <si>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</si>
  <si>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</si>
  <si>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</si>
  <si>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</si>
  <si>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</si>
  <si>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</si>
  <si>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</si>
  <si>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</si>
  <si>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</si>
  <si>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</si>
  <si>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</si>
  <si>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</si>
  <si>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</si>
  <si>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</si>
  <si>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</si>
  <si>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</si>
  <si>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</si>
  <si>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</si>
  <si>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</si>
  <si>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</si>
  <si>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</si>
  <si>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</si>
  <si>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</si>
  <si>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</si>
  <si>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</si>
  <si>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</si>
  <si>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</si>
  <si>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</si>
  <si>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</si>
  <si>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</si>
  <si>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</si>
  <si>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</si>
  <si>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</si>
  <si>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</si>
  <si>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</si>
  <si>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</si>
  <si>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</si>
  <si>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</si>
  <si>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</si>
  <si>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</si>
  <si>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</si>
  <si>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</si>
  <si>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</si>
  <si>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</si>
  <si>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</si>
  <si>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</si>
  <si>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</si>
  <si>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</si>
  <si>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</si>
  <si>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</si>
  <si>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</si>
  <si>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</si>
  <si>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</si>
  <si>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</si>
  <si>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</si>
  <si>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</si>
  <si>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</si>
  <si>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</si>
  <si>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</si>
  <si>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</si>
  <si>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</si>
  <si>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</si>
  <si>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</si>
  <si>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</si>
  <si>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</si>
  <si>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</si>
  <si>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</si>
  <si>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</si>
  <si>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</si>
  <si>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</si>
  <si>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</si>
  <si>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</si>
  <si>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</si>
  <si>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</si>
  <si>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</si>
  <si>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</si>
  <si>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</si>
  <si>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</si>
  <si>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</si>
  <si>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</si>
  <si>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</si>
  <si>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</si>
  <si>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</si>
  <si>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</si>
  <si>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</si>
  <si>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</si>
  <si>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</si>
  <si>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</si>
  <si>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</si>
  <si>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</si>
  <si>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</si>
  <si>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</si>
  <si>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</si>
  <si>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</si>
  <si>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</si>
  <si>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</si>
  <si>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</si>
  <si>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</si>
  <si>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</si>
  <si>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</si>
  <si>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</si>
  <si>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</si>
  <si>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</si>
  <si>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</si>
  <si>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</si>
  <si>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</si>
  <si>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</si>
  <si>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</si>
  <si>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</si>
  <si>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</si>
  <si>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</si>
  <si>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</si>
  <si>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</si>
  <si>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</si>
  <si>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</si>
  <si>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</si>
  <si>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</si>
  <si>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</si>
  <si>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</si>
  <si>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</si>
  <si>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</si>
  <si>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</si>
  <si>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</si>
  <si>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</si>
  <si>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</si>
  <si>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</si>
  <si>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</si>
  <si>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</si>
  <si>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</si>
  <si>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</si>
  <si>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</si>
  <si>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</si>
  <si>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</si>
  <si>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</si>
  <si>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</si>
  <si>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</si>
  <si>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</si>
  <si>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</si>
  <si>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</si>
  <si>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</si>
  <si>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</si>
  <si>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</si>
  <si>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</si>
  <si>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</si>
  <si>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</si>
  <si>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</si>
  <si>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</si>
  <si>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</si>
  <si>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</si>
  <si>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</si>
  <si>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</si>
  <si>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</si>
  <si>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</si>
  <si>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</si>
  <si>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</si>
  <si>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</si>
  <si>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</si>
  <si>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</si>
  <si>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</si>
  <si>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</si>
  <si>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</si>
  <si>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</si>
  <si>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</si>
  <si>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</si>
  <si>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</si>
  <si>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</si>
  <si>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</si>
  <si>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</si>
  <si>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</si>
  <si>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</si>
  <si>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</si>
  <si>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</si>
  <si>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</si>
  <si>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</si>
  <si>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</si>
  <si>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</si>
  <si>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</si>
  <si>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</si>
  <si>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</si>
  <si>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</si>
  <si>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</si>
  <si>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</si>
  <si>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</si>
  <si>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</si>
  <si>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</si>
  <si>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</si>
  <si>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</si>
  <si>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</si>
  <si>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</si>
  <si>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</si>
  <si>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</si>
  <si>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</si>
  <si>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</si>
  <si>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</si>
  <si>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</si>
  <si>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</si>
  <si>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</si>
  <si>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</si>
  <si>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</si>
  <si>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</si>
  <si>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</si>
  <si>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</si>
  <si>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</si>
  <si>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</si>
  <si>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</si>
  <si>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</si>
  <si>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</si>
  <si>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</si>
  <si>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</si>
  <si>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</si>
  <si>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</si>
  <si>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</si>
  <si>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</si>
  <si>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</si>
  <si>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</si>
  <si>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</si>
  <si>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</si>
  <si>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</si>
  <si>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</si>
  <si>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</si>
  <si>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</si>
  <si>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</si>
  <si>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</si>
  <si>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</si>
  <si>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</si>
  <si>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</si>
  <si>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</si>
  <si>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</si>
  <si>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</si>
  <si>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</si>
  <si>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</si>
  <si>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</si>
  <si>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</si>
  <si>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</si>
  <si>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</si>
  <si>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</si>
  <si>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</si>
  <si>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</si>
  <si>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</si>
  <si>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</si>
  <si>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</si>
  <si>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</si>
  <si>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</si>
  <si>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</si>
  <si>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</si>
  <si>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</si>
  <si>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</si>
  <si>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</si>
  <si>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</si>
  <si>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</si>
  <si>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</si>
  <si>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</si>
  <si>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</si>
  <si>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</si>
  <si>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</si>
  <si>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</si>
  <si>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</si>
  <si>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</si>
  <si>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</si>
  <si>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</si>
  <si>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</si>
  <si>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</si>
  <si>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</si>
  <si>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</si>
  <si>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</si>
  <si>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</si>
  <si>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</si>
  <si>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</si>
  <si>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</si>
  <si>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</si>
  <si>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</si>
  <si>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</si>
  <si>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</si>
  <si>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</si>
  <si>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</si>
  <si>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</si>
  <si>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</si>
  <si>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</si>
  <si>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</si>
  <si>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</si>
  <si>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</si>
  <si>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</si>
  <si>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</si>
  <si>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</si>
  <si>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</si>
  <si>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</si>
  <si>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</si>
  <si>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</si>
  <si>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</si>
  <si>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</si>
  <si>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</si>
  <si>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</si>
  <si>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</si>
  <si>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</si>
  <si>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</si>
  <si>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</si>
  <si>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</si>
  <si>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</si>
  <si>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</si>
  <si>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</si>
  <si>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</si>
  <si>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</si>
  <si>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</si>
  <si>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</si>
  <si>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</si>
  <si>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</si>
  <si>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</si>
  <si>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</si>
  <si>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</si>
  <si>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</si>
  <si>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</si>
  <si>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</si>
  <si>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</si>
  <si>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</si>
  <si>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</si>
  <si>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</si>
  <si>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</si>
  <si>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</si>
  <si>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</si>
  <si>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</si>
  <si>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</si>
  <si>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</si>
  <si>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</si>
  <si>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</si>
  <si>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</si>
  <si>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</si>
  <si>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</si>
  <si>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</si>
  <si>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</si>
  <si>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</si>
  <si>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</si>
  <si>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</si>
  <si>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</si>
  <si>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</si>
  <si>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</si>
  <si>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</si>
  <si>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</si>
  <si>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</si>
  <si>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</si>
  <si>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</si>
  <si>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</si>
  <si>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</si>
  <si>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</si>
  <si>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</si>
  <si>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</si>
  <si>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</si>
  <si>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</si>
  <si>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</si>
  <si>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</si>
  <si>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</si>
  <si>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</si>
  <si>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</si>
  <si>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</si>
  <si>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</si>
  <si>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</si>
  <si>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</si>
  <si>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</si>
  <si>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</si>
  <si>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</si>
  <si>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</si>
  <si>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</si>
  <si>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</si>
  <si>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</si>
  <si>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</si>
  <si>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</si>
  <si>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</si>
  <si>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</si>
  <si>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</si>
  <si>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</si>
  <si>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</si>
  <si>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</si>
  <si>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</si>
  <si>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</si>
  <si>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</si>
  <si>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</si>
  <si>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</si>
  <si>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</si>
  <si>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</si>
  <si>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</si>
  <si>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</si>
  <si>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</si>
  <si>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</si>
  <si>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</si>
  <si>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</si>
  <si>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</si>
  <si>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</si>
  <si>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</si>
  <si>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</si>
  <si>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</si>
  <si>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</si>
  <si>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</si>
  <si>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</si>
  <si>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</si>
  <si>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</si>
  <si>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</si>
  <si>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</si>
  <si>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</si>
  <si>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</si>
  <si>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</si>
  <si>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</si>
  <si>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</si>
  <si>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</si>
  <si>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</si>
  <si>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</si>
  <si>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</si>
  <si>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</si>
  <si>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</si>
  <si>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</si>
  <si>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</si>
  <si>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</si>
  <si>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</si>
  <si>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</si>
  <si>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</si>
  <si>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</si>
  <si>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</si>
  <si>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</si>
  <si>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</si>
  <si>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</si>
  <si>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</si>
  <si>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</si>
  <si>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</si>
  <si>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</si>
  <si>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</si>
  <si>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</si>
  <si>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</si>
  <si>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</si>
  <si>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</si>
  <si>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</si>
  <si>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</si>
  <si>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</si>
  <si>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</si>
  <si>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</si>
  <si>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</si>
  <si>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</si>
  <si>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</si>
  <si>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</si>
  <si>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</si>
  <si>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</si>
  <si>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</si>
  <si>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</si>
  <si>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</si>
  <si>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</si>
  <si>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</si>
  <si>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</si>
  <si>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</si>
  <si>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</si>
  <si>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</si>
  <si>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</si>
  <si>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</si>
  <si>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</si>
  <si>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</si>
  <si>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</si>
  <si>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</si>
  <si>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</si>
  <si>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</si>
  <si>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</si>
  <si>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</si>
  <si>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</si>
  <si>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</si>
  <si>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</si>
  <si>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</si>
  <si>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</si>
  <si>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</si>
  <si>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</si>
  <si>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</si>
  <si>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</si>
  <si>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</si>
  <si>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</si>
  <si>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</si>
  <si>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</si>
  <si>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</si>
  <si>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</si>
  <si>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</si>
  <si>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</si>
  <si>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</si>
  <si>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</si>
  <si>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</si>
  <si>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</si>
  <si>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</si>
  <si>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</si>
  <si>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</si>
  <si>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</si>
  <si>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</si>
  <si>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</si>
  <si>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</si>
  <si>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</si>
  <si>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</si>
  <si>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</si>
  <si>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</si>
  <si>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</si>
  <si>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</si>
  <si>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</si>
  <si>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</si>
  <si>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</si>
  <si>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</si>
  <si>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</si>
  <si>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</si>
  <si>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</si>
  <si>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</si>
  <si>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</si>
  <si>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</si>
  <si>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</si>
  <si>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</si>
  <si>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</si>
  <si>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</si>
  <si>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</si>
  <si>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</si>
  <si>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</si>
  <si>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</si>
  <si>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</si>
  <si>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</si>
  <si>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</si>
  <si>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</si>
  <si>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</si>
  <si>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</si>
  <si>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</si>
  <si>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</si>
  <si>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</si>
  <si>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</si>
  <si>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</si>
  <si>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</si>
  <si>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</si>
  <si>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</si>
  <si>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</si>
  <si>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</si>
  <si>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</si>
  <si>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</si>
  <si>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</si>
  <si>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</si>
  <si>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</si>
  <si>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</si>
  <si>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</si>
  <si>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</si>
  <si>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</si>
  <si>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</si>
  <si>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</si>
  <si>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</si>
  <si>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</si>
  <si>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</si>
  <si>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</si>
  <si>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</si>
  <si>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</si>
  <si>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</si>
  <si>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</si>
  <si>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</si>
  <si>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</si>
  <si>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</si>
  <si>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</si>
  <si>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</si>
  <si>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</si>
  <si>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</si>
  <si>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</si>
  <si>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</si>
  <si>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</si>
  <si>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</si>
  <si>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</si>
  <si>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</si>
  <si>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</si>
  <si>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</si>
  <si>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</si>
  <si>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</si>
  <si>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</si>
  <si>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</si>
  <si>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</si>
  <si>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</si>
  <si>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</si>
  <si>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</si>
  <si>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</si>
  <si>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</si>
  <si>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</si>
  <si>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</si>
  <si>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</si>
  <si>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</si>
  <si>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</si>
  <si>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</si>
  <si>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</si>
  <si>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</si>
  <si>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</si>
  <si>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</si>
  <si>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</si>
  <si>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</si>
  <si>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</si>
  <si>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</si>
  <si>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</si>
  <si>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</si>
  <si>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</si>
  <si>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</si>
  <si>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</si>
  <si>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</si>
  <si>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</si>
  <si>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</si>
  <si>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</si>
  <si>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</si>
  <si>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</si>
  <si>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</si>
  <si>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</si>
  <si>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</si>
  <si>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</si>
  <si>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</si>
  <si>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</si>
  <si>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</si>
  <si>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</si>
  <si>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</si>
  <si>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</si>
  <si>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</si>
  <si>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</si>
  <si>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</si>
  <si>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</si>
  <si>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</si>
  <si>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</si>
  <si>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</si>
  <si>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</si>
  <si>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</si>
  <si>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</si>
  <si>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</si>
  <si>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</si>
  <si>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</si>
  <si>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</si>
  <si>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</si>
  <si>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</si>
  <si>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</si>
  <si>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</si>
  <si>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</si>
  <si>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</si>
  <si>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</si>
  <si>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</si>
  <si>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</si>
  <si>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</si>
  <si>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</si>
  <si>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</si>
  <si>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</si>
  <si>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</si>
  <si>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</si>
  <si>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</si>
  <si>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</si>
  <si>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</si>
  <si>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</si>
  <si>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</si>
  <si>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</si>
  <si>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</si>
  <si>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</si>
  <si>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</si>
  <si>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</si>
  <si>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</si>
  <si>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</si>
  <si>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</si>
  <si>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</si>
  <si>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</si>
  <si>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</si>
  <si>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</si>
  <si>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</si>
  <si>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</si>
  <si>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</si>
  <si>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</si>
  <si>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</si>
  <si>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</si>
  <si>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</si>
  <si>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</si>
  <si>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</si>
  <si>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</si>
  <si>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</si>
  <si>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</si>
  <si>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</si>
  <si>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</si>
  <si>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</si>
  <si>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</si>
  <si>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</si>
  <si>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</si>
  <si>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</si>
  <si>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</si>
  <si>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</si>
  <si>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</si>
  <si>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</si>
  <si>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</si>
  <si>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</si>
  <si>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</si>
  <si>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</si>
  <si>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</si>
  <si>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</si>
  <si>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</si>
  <si>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</si>
  <si>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</si>
  <si>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</si>
  <si>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</si>
  <si>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</si>
  <si>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</si>
  <si>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</si>
  <si>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</si>
  <si>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</si>
  <si>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</si>
  <si>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</si>
  <si>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</si>
  <si>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</si>
  <si>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</si>
  <si>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</si>
  <si>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</si>
  <si>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</si>
  <si>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</si>
  <si>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</si>
  <si>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</si>
  <si>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</si>
  <si>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</si>
  <si>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</si>
  <si>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</si>
  <si>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</si>
  <si>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</si>
  <si>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</si>
  <si>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</si>
  <si>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</si>
  <si>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</si>
  <si>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</si>
  <si>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</si>
  <si>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</si>
  <si>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</si>
  <si>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</si>
  <si>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</si>
  <si>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</si>
  <si>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</si>
  <si>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</si>
  <si>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</si>
  <si>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</si>
  <si>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</si>
  <si>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</si>
  <si>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</si>
  <si>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</si>
  <si>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</si>
  <si>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</si>
  <si>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</si>
  <si>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</si>
  <si>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</si>
  <si>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</si>
  <si>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</si>
  <si>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</si>
  <si>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</si>
  <si>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</si>
  <si>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</si>
  <si>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</si>
  <si>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</si>
  <si>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</si>
  <si>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</si>
  <si>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</si>
  <si>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</si>
  <si>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</si>
  <si>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</si>
  <si>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</si>
  <si>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</si>
  <si>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</si>
  <si>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</si>
  <si>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</si>
  <si>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</si>
  <si>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</si>
  <si>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</si>
  <si>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</si>
  <si>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</si>
  <si>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</si>
  <si>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</si>
  <si>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</si>
  <si>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</si>
  <si>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</si>
  <si>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</si>
  <si>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</si>
  <si>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</si>
  <si>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</si>
  <si>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</si>
  <si>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</si>
  <si>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</si>
  <si>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</si>
  <si>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</si>
  <si>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</si>
  <si>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</si>
  <si>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</si>
  <si>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</si>
  <si>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</si>
  <si>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</si>
  <si>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</si>
  <si>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</si>
  <si>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</si>
  <si>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</si>
  <si>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</si>
  <si>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</si>
  <si>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</si>
  <si>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</si>
  <si>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</si>
  <si>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</si>
  <si>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</si>
  <si>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</si>
  <si>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</si>
  <si>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</si>
  <si>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</si>
  <si>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</si>
  <si>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</si>
  <si>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</si>
  <si>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</si>
  <si>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</si>
  <si>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</si>
  <si>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</si>
  <si>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</si>
  <si>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</si>
  <si>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</si>
  <si>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</si>
  <si>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</si>
  <si>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</si>
  <si>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</si>
  <si>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</si>
  <si>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</si>
  <si>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</si>
  <si>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</si>
  <si>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</si>
  <si>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</si>
  <si>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</si>
  <si>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</si>
  <si>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</si>
  <si>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</si>
  <si>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</si>
  <si>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</si>
  <si>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</si>
  <si>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</si>
  <si>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</si>
  <si>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</si>
  <si>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</si>
  <si>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</si>
  <si>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</si>
  <si>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</si>
  <si>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</si>
  <si>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</si>
  <si>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</si>
  <si>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</si>
  <si>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</si>
  <si>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</si>
  <si>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</si>
  <si>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</si>
  <si>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</si>
  <si>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</si>
  <si>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</si>
  <si>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</si>
  <si>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</si>
  <si>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</si>
  <si>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</si>
  <si>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</si>
  <si>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</si>
  <si>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</si>
  <si>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</si>
  <si>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</si>
  <si>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</si>
  <si>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</si>
  <si>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</si>
  <si>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</si>
  <si>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</si>
  <si>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</si>
  <si>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</si>
  <si>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</si>
  <si>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</si>
  <si>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</si>
  <si>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</si>
  <si>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</si>
  <si>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</si>
  <si>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</si>
  <si>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</si>
  <si>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</si>
  <si>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</si>
  <si>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</si>
  <si>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</si>
  <si>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</si>
  <si>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</si>
  <si>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</si>
  <si>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</si>
  <si>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</si>
  <si>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</si>
  <si>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</si>
  <si>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</si>
  <si>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</si>
  <si>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</si>
  <si>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</si>
  <si>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</si>
  <si>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</si>
  <si>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</si>
  <si>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</si>
  <si>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</si>
  <si>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</si>
  <si>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</si>
  <si>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</si>
  <si>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</si>
  <si>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</si>
  <si>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</si>
  <si>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</si>
  <si>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</si>
  <si>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</si>
  <si>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</si>
  <si>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</si>
  <si>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</si>
  <si>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</si>
  <si>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</si>
  <si>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</si>
  <si>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</si>
  <si>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</si>
  <si>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</si>
  <si>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</si>
  <si>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</si>
  <si>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</si>
  <si>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</si>
  <si>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</si>
  <si>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</si>
  <si>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</si>
  <si>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</si>
  <si>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</si>
  <si>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</si>
  <si>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</si>
  <si>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</si>
  <si>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</si>
  <si>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</si>
  <si>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</si>
  <si>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</si>
  <si>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</si>
  <si>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</si>
  <si>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</si>
  <si>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</si>
  <si>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</si>
  <si>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</si>
  <si>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</si>
  <si>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</si>
  <si>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</si>
  <si>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</si>
  <si>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</si>
  <si>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</si>
  <si>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</si>
  <si>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</si>
  <si>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</si>
  <si>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</si>
  <si>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</si>
  <si>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</si>
  <si>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</si>
  <si>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</si>
  <si>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</si>
  <si>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</si>
  <si>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</si>
  <si>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</si>
  <si>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</si>
  <si>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</si>
  <si>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</si>
  <si>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</si>
  <si>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</si>
  <si>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</si>
  <si>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</si>
  <si>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</si>
  <si>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</si>
  <si>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</si>
  <si>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</si>
  <si>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</si>
  <si>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</si>
  <si>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</si>
  <si>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</si>
  <si>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</si>
  <si>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</si>
  <si>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</si>
  <si>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</si>
  <si>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</si>
  <si>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</si>
  <si>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</si>
  <si>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</si>
  <si>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</si>
  <si>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</si>
  <si>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</si>
  <si>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</si>
  <si>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</si>
  <si>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</si>
  <si>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</si>
  <si>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</si>
  <si>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</si>
  <si>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</si>
  <si>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</si>
  <si>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</si>
  <si>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</si>
  <si>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</si>
  <si>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</si>
  <si>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</si>
  <si>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</si>
  <si>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</si>
  <si>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</si>
  <si>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</si>
  <si>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</si>
  <si>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</si>
  <si>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</si>
  <si>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</si>
  <si>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</si>
  <si>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</si>
  <si>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</si>
  <si>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</si>
  <si>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</si>
  <si>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</si>
  <si>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</si>
  <si>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</si>
  <si>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</si>
  <si>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</si>
  <si>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</si>
  <si>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</si>
  <si>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</si>
  <si>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</si>
  <si>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</si>
  <si>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</si>
  <si>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</si>
  <si>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</si>
  <si>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</si>
  <si>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</si>
  <si>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</si>
  <si>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</si>
  <si>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</si>
  <si>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</si>
  <si>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</si>
  <si>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</si>
  <si>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</si>
  <si>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</si>
  <si>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</si>
  <si>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</si>
  <si>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</si>
  <si>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</si>
  <si>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</si>
  <si>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</si>
  <si>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</si>
  <si>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</si>
  <si>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</si>
  <si>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</si>
  <si>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</si>
  <si>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</si>
  <si>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</si>
  <si>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</si>
  <si>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</si>
  <si>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</si>
  <si>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</si>
  <si>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</si>
  <si>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</si>
  <si>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</si>
  <si>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</si>
  <si>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</si>
  <si>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</si>
  <si>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</si>
  <si>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</si>
  <si>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</si>
  <si>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</si>
  <si>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</si>
  <si>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</si>
  <si>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</si>
  <si>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</si>
  <si>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</si>
  <si>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</si>
  <si>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</si>
  <si>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</si>
  <si>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</si>
  <si>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</si>
  <si>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</si>
  <si>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</si>
  <si>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</si>
  <si>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</si>
  <si>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</si>
  <si>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</si>
  <si>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</si>
  <si>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</si>
  <si>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</si>
  <si>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</si>
  <si>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</si>
  <si>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</si>
  <si>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</si>
  <si>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</si>
  <si>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</si>
  <si>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</si>
  <si>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</si>
  <si>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</si>
  <si>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</si>
  <si>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</si>
  <si>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</si>
  <si>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</si>
  <si>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</si>
  <si>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</si>
  <si>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</si>
  <si>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</si>
  <si>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</si>
  <si>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</si>
  <si>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</si>
  <si>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</si>
  <si>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</si>
  <si>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</si>
  <si>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</si>
  <si>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</si>
  <si>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</si>
  <si>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</si>
  <si>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</si>
  <si>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</si>
  <si>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</si>
  <si>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</si>
  <si>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</si>
  <si>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</si>
  <si>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</si>
  <si>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</si>
  <si>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</si>
  <si>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</si>
  <si>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</si>
  <si>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</si>
  <si>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</si>
  <si>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</si>
  <si>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</si>
  <si>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</si>
  <si>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</si>
  <si>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</si>
  <si>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</si>
  <si>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</si>
  <si>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</si>
  <si>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</si>
  <si>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</si>
  <si>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</si>
  <si>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</si>
  <si>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</si>
  <si>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</si>
  <si>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</si>
  <si>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</si>
  <si>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</si>
  <si>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</si>
  <si>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</si>
  <si>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</si>
  <si>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</si>
  <si>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</si>
  <si>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</si>
  <si>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</si>
  <si>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</si>
  <si>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</si>
  <si>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</si>
  <si>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</si>
  <si>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</si>
  <si>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</si>
  <si>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</si>
  <si>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</si>
  <si>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</si>
  <si>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</si>
  <si>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</si>
  <si>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</si>
  <si>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</si>
  <si>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</si>
  <si>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</si>
  <si>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</si>
  <si>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</si>
  <si>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</si>
  <si>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</si>
  <si>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</si>
  <si>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</si>
  <si>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</si>
  <si>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</si>
  <si>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</si>
  <si>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</si>
  <si>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</si>
  <si>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</si>
  <si>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</si>
  <si>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</si>
  <si>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</si>
  <si>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</si>
  <si>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</si>
  <si>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</si>
  <si>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</si>
  <si>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</si>
  <si>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</si>
  <si>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</si>
  <si>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</si>
  <si>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</si>
  <si>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</si>
  <si>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</si>
  <si>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</si>
  <si>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</si>
  <si>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</si>
  <si>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</si>
  <si>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</si>
  <si>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</si>
  <si>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</si>
  <si>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</si>
  <si>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</si>
  <si>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</si>
  <si>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</si>
  <si>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</si>
  <si>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</si>
  <si>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</si>
  <si>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</si>
  <si>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</si>
  <si>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</si>
  <si>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</si>
  <si>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</si>
  <si>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</si>
  <si>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</si>
  <si>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</si>
  <si>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</si>
  <si>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</si>
  <si>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</si>
  <si>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</si>
  <si>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</si>
  <si>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</si>
  <si>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</si>
  <si>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</si>
  <si>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</si>
  <si>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</si>
  <si>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</si>
  <si>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</si>
  <si>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</si>
  <si>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</si>
  <si>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</si>
  <si>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</si>
  <si>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</si>
  <si>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</si>
  <si>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</si>
  <si>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</si>
  <si>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</si>
  <si>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</si>
  <si>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</si>
  <si>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</si>
  <si>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</si>
  <si>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</si>
  <si>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</si>
  <si>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</si>
  <si>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</si>
  <si>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</si>
  <si>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</si>
  <si>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</si>
  <si>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</si>
  <si>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</si>
  <si>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</si>
  <si>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</si>
  <si>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</si>
  <si>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</si>
  <si>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</si>
  <si>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</si>
  <si>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</si>
  <si>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</si>
  <si>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</si>
  <si>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</si>
  <si>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</si>
  <si>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</si>
  <si>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</si>
  <si>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</si>
  <si>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</si>
  <si>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</si>
  <si>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</si>
  <si>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</si>
  <si>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</si>
  <si>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</si>
  <si>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</si>
  <si>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</si>
  <si>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</si>
  <si>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</si>
  <si>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</si>
  <si>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</si>
  <si>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</si>
  <si>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</si>
  <si>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</si>
  <si>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</si>
  <si>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</si>
  <si>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</si>
  <si>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</si>
  <si>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</si>
  <si>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</si>
  <si>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</si>
  <si>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</si>
  <si>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</si>
  <si>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</si>
  <si>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</si>
  <si>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</si>
  <si>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</si>
  <si>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</si>
  <si>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</si>
  <si>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</si>
  <si>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</si>
  <si>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</si>
  <si>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</si>
  <si>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</si>
  <si>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</si>
  <si>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</si>
  <si>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</si>
  <si>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</si>
  <si>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</si>
  <si>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</si>
  <si>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</si>
  <si>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</si>
  <si>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</si>
  <si>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</si>
  <si>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</si>
  <si>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</si>
  <si>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</si>
  <si>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</si>
  <si>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</si>
  <si>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</si>
  <si>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</si>
  <si>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</si>
  <si>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</si>
  <si>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</si>
  <si>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</si>
  <si>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</si>
  <si>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</si>
  <si>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</si>
  <si>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</si>
  <si>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</si>
  <si>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</si>
  <si>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</si>
  <si>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</si>
  <si>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</si>
  <si>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</si>
  <si>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</si>
  <si>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</si>
  <si>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</si>
  <si>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</si>
  <si>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</si>
  <si>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</si>
  <si>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</si>
  <si>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</si>
  <si>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</si>
  <si>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</si>
  <si>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</si>
  <si>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</si>
  <si>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</si>
  <si>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</si>
  <si>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</si>
  <si>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</si>
  <si>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</si>
  <si>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</si>
  <si>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</si>
  <si>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</si>
  <si>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</si>
  <si>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</si>
  <si>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</si>
  <si>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</si>
  <si>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</si>
  <si>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</si>
  <si>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</si>
  <si>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</si>
  <si>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</si>
  <si>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</si>
  <si>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</si>
  <si>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</si>
  <si>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</si>
  <si>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</si>
  <si>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</si>
  <si>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</si>
  <si>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</si>
  <si>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</si>
  <si>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</si>
  <si>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</si>
  <si>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</si>
  <si>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</si>
  <si>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</si>
  <si>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</si>
  <si>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</si>
  <si>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</si>
  <si>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</si>
  <si>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</si>
  <si>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</si>
  <si>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</si>
  <si>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</si>
  <si>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</si>
  <si>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</si>
  <si>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</si>
  <si>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</si>
  <si>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</si>
  <si>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</si>
  <si>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</si>
  <si>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</si>
  <si>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</si>
  <si>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</si>
  <si>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</si>
  <si>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</si>
  <si>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</si>
  <si>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</si>
  <si>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</si>
  <si>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</si>
  <si>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</si>
  <si>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</si>
  <si>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</si>
  <si>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</si>
  <si>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</si>
  <si>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</si>
  <si>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</si>
  <si>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</si>
  <si>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</si>
  <si>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</si>
  <si>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</si>
  <si>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</si>
  <si>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</si>
  <si>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</si>
  <si>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</si>
  <si>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</si>
  <si>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</si>
  <si>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</si>
  <si>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</si>
  <si>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</si>
  <si>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</si>
  <si>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</si>
  <si>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</si>
  <si>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</si>
  <si>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</si>
  <si>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</si>
  <si>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</si>
  <si>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</si>
  <si>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</si>
  <si>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</si>
  <si>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</si>
  <si>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</si>
  <si>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</si>
  <si>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</si>
  <si>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</si>
  <si>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</si>
  <si>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</si>
  <si>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</si>
  <si>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</si>
  <si>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</si>
  <si>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</si>
  <si>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</si>
  <si>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</si>
  <si>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</si>
  <si>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</si>
  <si>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</si>
  <si>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</si>
  <si>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</si>
  <si>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</si>
  <si>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</si>
  <si>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</si>
  <si>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</si>
  <si>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</si>
  <si>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</si>
  <si>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</si>
  <si>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</si>
  <si>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</si>
  <si>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</si>
  <si>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</si>
  <si>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</si>
  <si>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</si>
  <si>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</si>
  <si>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</si>
  <si>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</si>
  <si>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</si>
  <si>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</si>
  <si>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</si>
  <si>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</si>
  <si>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</si>
  <si>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</si>
  <si>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</si>
  <si>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</si>
  <si>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</si>
  <si>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</si>
  <si>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</si>
  <si>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</si>
  <si>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</si>
  <si>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</si>
  <si>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</si>
  <si>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</si>
  <si>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</si>
  <si>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</si>
  <si>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</si>
  <si>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</si>
  <si>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</si>
  <si>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</si>
  <si>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</si>
  <si>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</si>
  <si>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</si>
  <si>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</si>
  <si>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</si>
  <si>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</si>
  <si>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</si>
  <si>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</si>
  <si>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</si>
  <si>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</si>
  <si>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</si>
  <si>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</si>
  <si>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</si>
  <si>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</si>
  <si>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</si>
  <si>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</si>
  <si>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</si>
  <si>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</si>
  <si>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</si>
  <si>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</si>
  <si>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</si>
  <si>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</si>
  <si>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</si>
  <si>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</si>
  <si>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</si>
  <si>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</si>
  <si>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</si>
  <si>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</si>
  <si>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</si>
  <si>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</si>
  <si>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</si>
  <si>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</si>
  <si>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</si>
  <si>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</si>
  <si>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</si>
  <si>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</si>
  <si>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</si>
  <si>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</si>
  <si>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</si>
  <si>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</si>
  <si>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</si>
  <si>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</si>
  <si>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</si>
  <si>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</si>
  <si>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</si>
  <si>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</si>
  <si>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</si>
  <si>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</si>
  <si>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</si>
  <si>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</si>
  <si>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</si>
  <si>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</si>
  <si>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</si>
  <si>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</si>
  <si>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</si>
  <si>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</si>
  <si>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</si>
  <si>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</si>
  <si>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</si>
  <si>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</si>
  <si>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</si>
  <si>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</si>
  <si>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</si>
  <si>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</si>
  <si>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</si>
  <si>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</si>
  <si>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</si>
  <si>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</si>
  <si>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</si>
  <si>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</si>
  <si>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</si>
  <si>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</si>
  <si>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</si>
  <si>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</si>
  <si>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</si>
  <si>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</si>
  <si>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</si>
  <si>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</si>
  <si>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</si>
  <si>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</si>
  <si>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</si>
  <si>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</si>
  <si>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</si>
  <si>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</si>
  <si>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</si>
  <si>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</si>
  <si>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</si>
  <si>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</si>
  <si>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</si>
  <si>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</si>
  <si>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</si>
  <si>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</si>
  <si>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</si>
  <si>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</si>
  <si>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</si>
  <si>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</si>
  <si>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</si>
  <si>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</si>
  <si>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</si>
  <si>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</si>
  <si>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</si>
  <si>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</si>
  <si>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</si>
  <si>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</si>
  <si>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</si>
  <si>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</si>
  <si>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</si>
  <si>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</si>
  <si>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</si>
  <si>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</si>
  <si>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</si>
  <si>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</si>
  <si>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</si>
  <si>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</si>
  <si>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</si>
  <si>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</si>
  <si>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</si>
  <si>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</si>
  <si>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</si>
  <si>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</si>
  <si>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</si>
  <si>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</si>
  <si>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</si>
  <si>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</si>
  <si>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</si>
  <si>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</si>
  <si>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</si>
  <si>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</si>
  <si>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</si>
  <si>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</si>
  <si>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</si>
  <si>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</si>
  <si>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</si>
  <si>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</si>
  <si>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</si>
  <si>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</si>
  <si>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</si>
  <si>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</si>
  <si>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</si>
  <si>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</si>
  <si>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</si>
  <si>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</si>
  <si>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</si>
  <si>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</si>
  <si>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</si>
  <si>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</si>
  <si>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</si>
  <si>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</si>
  <si>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</si>
  <si>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</si>
  <si>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</si>
  <si>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</si>
  <si>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</si>
  <si>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</si>
  <si>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</si>
  <si>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</si>
  <si>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</si>
  <si>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</si>
  <si>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</si>
  <si>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</si>
  <si>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</si>
  <si>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</si>
  <si>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</si>
  <si>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</si>
  <si>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</si>
  <si>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</si>
  <si>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</si>
  <si>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</si>
  <si>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</si>
  <si>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</si>
  <si>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</si>
  <si>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</si>
  <si>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</si>
  <si>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</si>
  <si>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</si>
  <si>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</si>
  <si>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</si>
  <si>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</si>
  <si>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</si>
  <si>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</si>
  <si>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</si>
  <si>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</si>
  <si>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</si>
  <si>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</si>
  <si>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</si>
  <si>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</si>
  <si>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</si>
  <si>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</si>
  <si>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</si>
  <si>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</si>
  <si>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</si>
  <si>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</si>
  <si>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</si>
  <si>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</si>
  <si>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</si>
  <si>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</si>
  <si>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</si>
  <si>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</si>
  <si>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</si>
  <si>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</si>
  <si>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</si>
  <si>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</si>
  <si>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</si>
  <si>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</si>
  <si>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</si>
  <si>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</si>
  <si>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</si>
  <si>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</si>
  <si>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</si>
  <si>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</si>
  <si>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</si>
  <si>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</si>
  <si>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</si>
  <si>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</si>
  <si>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</si>
  <si>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</si>
  <si>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</si>
  <si>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</si>
  <si>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</si>
  <si>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</si>
  <si>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</si>
  <si>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</si>
  <si>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</si>
  <si>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</si>
  <si>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</si>
  <si>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</si>
  <si>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</si>
  <si>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</si>
  <si>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</si>
  <si>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</si>
  <si>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</si>
  <si>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</si>
  <si>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</si>
  <si>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</si>
  <si>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</si>
  <si>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</si>
  <si>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</si>
  <si>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</si>
  <si>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</si>
  <si>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</si>
  <si>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</si>
  <si>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</si>
  <si>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</si>
  <si>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</si>
  <si>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</si>
  <si>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</si>
  <si>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</si>
  <si>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</si>
  <si>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</si>
  <si>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</si>
  <si>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</si>
  <si>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</si>
  <si>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</si>
  <si>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</si>
  <si>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</si>
  <si>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</si>
  <si>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</si>
  <si>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</si>
  <si>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</si>
  <si>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</si>
  <si>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</si>
  <si>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</si>
  <si>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</si>
  <si>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</si>
  <si>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</si>
  <si>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</si>
  <si>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</si>
  <si>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</si>
  <si>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</si>
  <si>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</si>
  <si>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</si>
  <si>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</si>
  <si>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</si>
  <si>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</si>
  <si>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</si>
  <si>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</si>
  <si>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</si>
  <si>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</si>
  <si>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</si>
  <si>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</si>
  <si>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</si>
  <si>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</si>
  <si>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</si>
  <si>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</si>
  <si>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</si>
  <si>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</si>
  <si>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</si>
  <si>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</si>
  <si>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</si>
  <si>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</si>
  <si>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</si>
  <si>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</si>
  <si>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</si>
  <si>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</si>
  <si>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</si>
  <si>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</si>
  <si>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</si>
  <si>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</si>
  <si>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</si>
  <si>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</si>
  <si>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</si>
  <si>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</si>
  <si>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</si>
  <si>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</si>
  <si>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</si>
  <si>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</si>
  <si>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</si>
  <si>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</si>
  <si>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</si>
  <si>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</si>
  <si>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</si>
  <si>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</si>
  <si>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</si>
  <si>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</si>
  <si>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</si>
  <si>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</si>
  <si>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</si>
  <si>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</si>
  <si>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</si>
  <si>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</si>
  <si>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</si>
  <si>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</si>
  <si>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</si>
  <si>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</si>
  <si>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</si>
  <si>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</si>
  <si>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</si>
  <si>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</si>
  <si>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</si>
  <si>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</si>
  <si>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</si>
  <si>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</si>
  <si>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</si>
  <si>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</si>
  <si>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</si>
  <si>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</si>
  <si>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</si>
  <si>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</si>
  <si>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</si>
  <si>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</si>
  <si>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</si>
  <si>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</si>
  <si>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</si>
  <si>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</si>
  <si>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</si>
  <si>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</si>
  <si>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</si>
  <si>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</si>
  <si>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</si>
  <si>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</si>
  <si>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</si>
  <si>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</si>
  <si>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</si>
  <si>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</si>
  <si>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</si>
  <si>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</si>
  <si>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</si>
  <si>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</si>
  <si>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</si>
  <si>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</si>
  <si>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</si>
  <si>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</si>
  <si>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</si>
  <si>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</si>
  <si>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</si>
  <si>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</si>
  <si>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</si>
  <si>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</si>
  <si>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</si>
  <si>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</si>
  <si>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</si>
  <si>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</si>
  <si>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</si>
  <si>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</si>
  <si>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</si>
  <si>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</si>
  <si>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</si>
  <si>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</si>
  <si>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</si>
  <si>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</si>
  <si>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</si>
  <si>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</si>
  <si>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</si>
  <si>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</si>
  <si>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</si>
  <si>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</si>
  <si>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</si>
  <si>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</si>
  <si>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</si>
  <si>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</si>
  <si>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</si>
  <si>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</si>
  <si>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</si>
  <si>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</si>
  <si>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</si>
  <si>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</si>
  <si>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</si>
  <si>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</si>
  <si>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</si>
  <si>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</si>
  <si>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</si>
  <si>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</si>
  <si>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</si>
  <si>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</si>
  <si>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</si>
  <si>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</si>
  <si>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</si>
  <si>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</si>
  <si>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</si>
  <si>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</si>
  <si>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</si>
  <si>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</si>
  <si>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</si>
  <si>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</si>
  <si>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</si>
  <si>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</si>
  <si>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</si>
  <si>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</si>
  <si>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</si>
  <si>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</si>
  <si>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</si>
  <si>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</si>
  <si>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</si>
  <si>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</si>
  <si>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</si>
  <si>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</si>
  <si>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</si>
  <si>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</si>
  <si>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</si>
  <si>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</si>
  <si>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</si>
  <si>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</si>
  <si>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</si>
  <si>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</si>
  <si>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</si>
  <si>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</si>
  <si>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</si>
  <si>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</si>
  <si>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</si>
  <si>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</si>
  <si>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</si>
  <si>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</si>
  <si>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</si>
  <si>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</si>
  <si>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</si>
  <si>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</si>
  <si>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</si>
  <si>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</si>
  <si>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</si>
  <si>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</si>
  <si>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</si>
  <si>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</si>
  <si>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</si>
  <si>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</si>
  <si>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</si>
  <si>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</si>
  <si>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</si>
  <si>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</si>
  <si>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</si>
  <si>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</si>
  <si>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</si>
  <si>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</si>
  <si>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</si>
  <si>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</si>
  <si>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</si>
  <si>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</si>
  <si>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</si>
  <si>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</si>
  <si>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</si>
  <si>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</si>
  <si>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</si>
  <si>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</si>
  <si>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</si>
  <si>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</si>
  <si>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</si>
  <si>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</si>
  <si>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</si>
  <si>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</si>
  <si>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</si>
  <si>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</si>
  <si>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</si>
  <si>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</si>
  <si>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</si>
  <si>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</si>
  <si>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</si>
  <si>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</si>
  <si>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</si>
  <si>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</si>
  <si>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</si>
  <si>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</si>
  <si>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</si>
  <si>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</si>
  <si>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</si>
  <si>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</si>
  <si>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</si>
  <si>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</si>
  <si>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</si>
  <si>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</si>
  <si>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</si>
  <si>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</si>
  <si>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</si>
  <si>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</si>
  <si>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</si>
  <si>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</si>
  <si>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</si>
  <si>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</si>
  <si>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</si>
  <si>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</si>
  <si>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</si>
  <si>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</si>
  <si>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</si>
  <si>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</si>
  <si>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</si>
  <si>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</si>
  <si>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</si>
  <si>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</si>
  <si>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</si>
  <si>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</si>
  <si>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</si>
  <si>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</si>
  <si>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</si>
  <si>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</si>
  <si>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</si>
  <si>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</si>
  <si>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</si>
  <si>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</si>
  <si>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</si>
  <si>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</si>
  <si>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</si>
  <si>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</si>
  <si>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</si>
  <si>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</si>
  <si>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</si>
  <si>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</si>
  <si>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</si>
  <si>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</si>
  <si>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</si>
  <si>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</si>
  <si>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</si>
  <si>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</si>
  <si>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</si>
  <si>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</si>
  <si>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</si>
  <si>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</si>
  <si>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</si>
  <si>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</si>
  <si>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</si>
  <si>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</si>
  <si>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</si>
  <si>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</si>
  <si>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</si>
  <si>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</si>
  <si>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</si>
  <si>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</si>
  <si>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</si>
  <si>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</si>
  <si>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</si>
  <si>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</si>
  <si>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</si>
  <si>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</si>
  <si>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</si>
  <si>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</si>
  <si>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宮腰　利之</t>
    <rPh sb="0" eb="2">
      <t>ミヤコシ</t>
    </rPh>
    <rPh sb="3" eb="5">
      <t>トシユキ</t>
    </rPh>
    <phoneticPr fontId="1"/>
  </si>
  <si>
    <t>住宅型有料老人ホームえがお　管理者・代表取締役</t>
    <rPh sb="0" eb="7">
      <t>ジュウタクガタユウリョウロウジン</t>
    </rPh>
    <rPh sb="14" eb="17">
      <t>カンリシャ</t>
    </rPh>
    <rPh sb="18" eb="23">
      <t>ダイヒョウトリシマリヤク</t>
    </rPh>
    <phoneticPr fontId="1"/>
  </si>
  <si>
    <t>２　法人</t>
  </si>
  <si>
    <t>５　営利法人</t>
  </si>
  <si>
    <t>かぶしきがいしゃえがお</t>
    <phoneticPr fontId="1"/>
  </si>
  <si>
    <t>株式会社　えがお</t>
    <rPh sb="0" eb="4">
      <t>カブシキガイシャ</t>
    </rPh>
    <phoneticPr fontId="1"/>
  </si>
  <si>
    <t>7450001010608</t>
    <phoneticPr fontId="1"/>
  </si>
  <si>
    <t>北海道旭川市末広2条4丁目7番8号</t>
    <rPh sb="0" eb="6">
      <t>ホッカイドウアサヒカワシ</t>
    </rPh>
    <rPh sb="6" eb="8">
      <t>スエヒロ</t>
    </rPh>
    <rPh sb="9" eb="10">
      <t>ジョウ</t>
    </rPh>
    <rPh sb="11" eb="13">
      <t>チョウメ</t>
    </rPh>
    <rPh sb="14" eb="15">
      <t>バン</t>
    </rPh>
    <rPh sb="16" eb="17">
      <t>ゴウ</t>
    </rPh>
    <phoneticPr fontId="1"/>
  </si>
  <si>
    <t>0166</t>
    <phoneticPr fontId="1"/>
  </si>
  <si>
    <t>51</t>
    <phoneticPr fontId="1"/>
  </si>
  <si>
    <t>5477</t>
    <phoneticPr fontId="1"/>
  </si>
  <si>
    <t>76</t>
    <phoneticPr fontId="1"/>
  </si>
  <si>
    <t>4547</t>
    <phoneticPr fontId="1"/>
  </si>
  <si>
    <t>info</t>
    <phoneticPr fontId="1"/>
  </si>
  <si>
    <t>egao-asahikawa.jp</t>
    <phoneticPr fontId="1"/>
  </si>
  <si>
    <t>代表取締役（管理者）</t>
    <rPh sb="0" eb="5">
      <t>ダイヒョウトリシマリヤク</t>
    </rPh>
    <rPh sb="6" eb="9">
      <t>カンリシャ</t>
    </rPh>
    <phoneticPr fontId="1"/>
  </si>
  <si>
    <t>じゅうたくがたゆうりょうろうじんほーむえがお</t>
    <phoneticPr fontId="1"/>
  </si>
  <si>
    <t>住宅型有料老人ホーム　えがお</t>
    <rPh sb="0" eb="7">
      <t>ジュウタクガタユウリョウロウジン</t>
    </rPh>
    <phoneticPr fontId="1"/>
  </si>
  <si>
    <t>北海道旭川市末広1条3丁目3番21号</t>
    <rPh sb="0" eb="8">
      <t>ホッカイドウアサヒカワシスエヒロ</t>
    </rPh>
    <phoneticPr fontId="1"/>
  </si>
  <si>
    <t>駅前発道北バス東鷹栖線末広1条3丁目停留所</t>
    <rPh sb="0" eb="2">
      <t>エキマエ</t>
    </rPh>
    <rPh sb="2" eb="3">
      <t>ハツ</t>
    </rPh>
    <rPh sb="3" eb="5">
      <t>ドウホク</t>
    </rPh>
    <rPh sb="7" eb="10">
      <t>ヒガシタカス</t>
    </rPh>
    <rPh sb="10" eb="11">
      <t>セン</t>
    </rPh>
    <rPh sb="11" eb="13">
      <t>スエヒロ</t>
    </rPh>
    <rPh sb="18" eb="21">
      <t>テイリュウジョ</t>
    </rPh>
    <phoneticPr fontId="1"/>
  </si>
  <si>
    <t>駅前発道北バス東鷹栖線（1線経由）　　　末広1条3丁目停留所下車徒歩1分</t>
    <rPh sb="0" eb="2">
      <t>エキマエ</t>
    </rPh>
    <rPh sb="2" eb="3">
      <t>ハツ</t>
    </rPh>
    <rPh sb="3" eb="5">
      <t>ドウホク</t>
    </rPh>
    <rPh sb="7" eb="10">
      <t>ヒガシタカス</t>
    </rPh>
    <rPh sb="10" eb="11">
      <t>セン</t>
    </rPh>
    <rPh sb="13" eb="14">
      <t>セン</t>
    </rPh>
    <rPh sb="14" eb="16">
      <t>ケイユ</t>
    </rPh>
    <rPh sb="20" eb="22">
      <t>スエヒロ</t>
    </rPh>
    <rPh sb="23" eb="24">
      <t>ジョウ</t>
    </rPh>
    <rPh sb="25" eb="27">
      <t>チョウメ</t>
    </rPh>
    <rPh sb="27" eb="30">
      <t>テイリュウジョ</t>
    </rPh>
    <rPh sb="30" eb="32">
      <t>ゲシャ</t>
    </rPh>
    <rPh sb="32" eb="34">
      <t>トホ</t>
    </rPh>
    <rPh sb="35" eb="36">
      <t>フン</t>
    </rPh>
    <phoneticPr fontId="1"/>
  </si>
  <si>
    <t>59</t>
    <phoneticPr fontId="1"/>
  </si>
  <si>
    <t>7011</t>
    <phoneticPr fontId="1"/>
  </si>
  <si>
    <t>7012</t>
    <phoneticPr fontId="1"/>
  </si>
  <si>
    <t>３　住宅型</t>
  </si>
  <si>
    <t>0172905341</t>
    <phoneticPr fontId="1"/>
  </si>
  <si>
    <t>旭川市</t>
    <rPh sb="0" eb="3">
      <t>アサヒカワシ</t>
    </rPh>
    <phoneticPr fontId="1"/>
  </si>
  <si>
    <t>１　事業者が自ら所有する土地</t>
  </si>
  <si>
    <t>３　その他</t>
  </si>
  <si>
    <t>施設内スプリンクラー設備、非常通報装置、非常灯及び非常口の完備。垂れ壁の設置。</t>
    <rPh sb="0" eb="3">
      <t>シセツナイ</t>
    </rPh>
    <rPh sb="10" eb="12">
      <t>セツビ</t>
    </rPh>
    <rPh sb="13" eb="19">
      <t>ヒジョウツウホウソウチ</t>
    </rPh>
    <rPh sb="20" eb="23">
      <t>ヒジョウトウ</t>
    </rPh>
    <rPh sb="23" eb="24">
      <t>オヨ</t>
    </rPh>
    <rPh sb="25" eb="28">
      <t>ヒジョウグチ</t>
    </rPh>
    <rPh sb="29" eb="31">
      <t>カンビ</t>
    </rPh>
    <rPh sb="32" eb="33">
      <t>タ</t>
    </rPh>
    <rPh sb="34" eb="35">
      <t>カベ</t>
    </rPh>
    <rPh sb="36" eb="38">
      <t>セッチ</t>
    </rPh>
    <phoneticPr fontId="1"/>
  </si>
  <si>
    <t>１　全室個室（縁故者個室含む）</t>
  </si>
  <si>
    <t>１　あり</t>
  </si>
  <si>
    <t>２　なし</t>
  </si>
  <si>
    <t>１　あり（車椅子対応）</t>
  </si>
  <si>
    <t>１　全ての居室あり</t>
  </si>
  <si>
    <t>１　全ての便所あり</t>
  </si>
  <si>
    <t>１　全ての浴室あり</t>
  </si>
  <si>
    <t>事務所、厨房</t>
    <rPh sb="0" eb="3">
      <t>ジムショ</t>
    </rPh>
    <rPh sb="4" eb="6">
      <t>チュウボウ</t>
    </rPh>
    <phoneticPr fontId="1"/>
  </si>
  <si>
    <t>利用者様の残存能力を十分に生かしながら心身共に健康で明るい日常を送ることが出来るよう支援して行くことを重視して利用者が必要とする要望や身体の状況に応じて各種サービスを提供すると共に、人権並びに尊厳を重視し安全安心な主体性のある日々を送って頂く施設運営を目指します。</t>
    <rPh sb="0" eb="4">
      <t>リヨウシャサマ</t>
    </rPh>
    <rPh sb="5" eb="9">
      <t>ザンゾンノウリョク</t>
    </rPh>
    <rPh sb="10" eb="12">
      <t>ジュウブン</t>
    </rPh>
    <rPh sb="13" eb="14">
      <t>イ</t>
    </rPh>
    <rPh sb="19" eb="22">
      <t>シンシントモ</t>
    </rPh>
    <rPh sb="23" eb="25">
      <t>ケンコウ</t>
    </rPh>
    <rPh sb="26" eb="27">
      <t>アカ</t>
    </rPh>
    <rPh sb="29" eb="31">
      <t>ニチジョウ</t>
    </rPh>
    <rPh sb="32" eb="33">
      <t>オク</t>
    </rPh>
    <rPh sb="37" eb="39">
      <t>デキ</t>
    </rPh>
    <rPh sb="42" eb="44">
      <t>シエン</t>
    </rPh>
    <rPh sb="46" eb="47">
      <t>イ</t>
    </rPh>
    <rPh sb="51" eb="53">
      <t>ジュウシ</t>
    </rPh>
    <rPh sb="55" eb="58">
      <t>リヨウシャ</t>
    </rPh>
    <rPh sb="59" eb="61">
      <t>ヒツヨウ</t>
    </rPh>
    <rPh sb="64" eb="66">
      <t>ヨウボウ</t>
    </rPh>
    <rPh sb="67" eb="69">
      <t>シンタイ</t>
    </rPh>
    <rPh sb="70" eb="72">
      <t>ジョウキョウ</t>
    </rPh>
    <rPh sb="73" eb="74">
      <t>オウ</t>
    </rPh>
    <rPh sb="76" eb="78">
      <t>カクシュ</t>
    </rPh>
    <rPh sb="83" eb="85">
      <t>テイキョウ</t>
    </rPh>
    <rPh sb="88" eb="89">
      <t>トモ</t>
    </rPh>
    <rPh sb="91" eb="93">
      <t>ジンケン</t>
    </rPh>
    <rPh sb="93" eb="94">
      <t>ナラ</t>
    </rPh>
    <rPh sb="96" eb="98">
      <t>ソンゲン</t>
    </rPh>
    <rPh sb="99" eb="101">
      <t>ジュウシ</t>
    </rPh>
    <rPh sb="102" eb="104">
      <t>アンゼン</t>
    </rPh>
    <rPh sb="104" eb="106">
      <t>アンシン</t>
    </rPh>
    <rPh sb="107" eb="110">
      <t>シュタイセイ</t>
    </rPh>
    <rPh sb="113" eb="115">
      <t>ヒビ</t>
    </rPh>
    <rPh sb="116" eb="117">
      <t>オク</t>
    </rPh>
    <rPh sb="119" eb="120">
      <t>イタダ</t>
    </rPh>
    <rPh sb="121" eb="123">
      <t>シセツ</t>
    </rPh>
    <rPh sb="123" eb="125">
      <t>ウンエイ</t>
    </rPh>
    <rPh sb="126" eb="128">
      <t>メザ</t>
    </rPh>
    <phoneticPr fontId="1"/>
  </si>
  <si>
    <t>（えがお理念一部）一、その人の尊厳誇り権利主張を守り今ある価値を認め力づける介護　一、自立支援と自己決定を尊重した介護。食事は厨房内で家庭料理を毎日手作りしております。ご家族様の要望がある場合は提携医療機関と連携し、当施設での看取りも行っております。</t>
    <rPh sb="4" eb="6">
      <t>リネン</t>
    </rPh>
    <rPh sb="6" eb="8">
      <t>イチブ</t>
    </rPh>
    <rPh sb="9" eb="10">
      <t>1</t>
    </rPh>
    <rPh sb="13" eb="14">
      <t>ヒト</t>
    </rPh>
    <rPh sb="15" eb="17">
      <t>ソンゲン</t>
    </rPh>
    <rPh sb="17" eb="18">
      <t>ホコ</t>
    </rPh>
    <rPh sb="19" eb="21">
      <t>ケンリ</t>
    </rPh>
    <rPh sb="21" eb="23">
      <t>シュチョウ</t>
    </rPh>
    <rPh sb="24" eb="25">
      <t>マモ</t>
    </rPh>
    <rPh sb="26" eb="27">
      <t>イマ</t>
    </rPh>
    <rPh sb="29" eb="31">
      <t>カチ</t>
    </rPh>
    <rPh sb="32" eb="33">
      <t>ミト</t>
    </rPh>
    <rPh sb="34" eb="35">
      <t>チカラ</t>
    </rPh>
    <rPh sb="38" eb="40">
      <t>カイゴ</t>
    </rPh>
    <rPh sb="41" eb="42">
      <t>1</t>
    </rPh>
    <rPh sb="43" eb="47">
      <t>ジリツシエン</t>
    </rPh>
    <rPh sb="48" eb="52">
      <t>ジコケッテイ</t>
    </rPh>
    <rPh sb="53" eb="55">
      <t>ソンチョウ</t>
    </rPh>
    <rPh sb="57" eb="59">
      <t>カイゴ</t>
    </rPh>
    <rPh sb="60" eb="62">
      <t>ショクジ</t>
    </rPh>
    <rPh sb="63" eb="65">
      <t>チュウボウ</t>
    </rPh>
    <rPh sb="65" eb="66">
      <t>ナイ</t>
    </rPh>
    <rPh sb="67" eb="71">
      <t>カテイリョウリ</t>
    </rPh>
    <rPh sb="72" eb="74">
      <t>マイニチ</t>
    </rPh>
    <rPh sb="74" eb="76">
      <t>テヅク</t>
    </rPh>
    <rPh sb="85" eb="88">
      <t>カゾクサマ</t>
    </rPh>
    <rPh sb="89" eb="91">
      <t>ヨウボウ</t>
    </rPh>
    <rPh sb="94" eb="96">
      <t>バアイ</t>
    </rPh>
    <rPh sb="97" eb="99">
      <t>テイケイ</t>
    </rPh>
    <rPh sb="99" eb="103">
      <t>イリョウキカン</t>
    </rPh>
    <rPh sb="104" eb="106">
      <t>レンケイ</t>
    </rPh>
    <rPh sb="108" eb="111">
      <t>トウシセツ</t>
    </rPh>
    <rPh sb="113" eb="115">
      <t>ミト</t>
    </rPh>
    <rPh sb="117" eb="118">
      <t>オコナ</t>
    </rPh>
    <phoneticPr fontId="1"/>
  </si>
  <si>
    <t>１　自ら実施</t>
  </si>
  <si>
    <t>○</t>
  </si>
  <si>
    <t>提携医療機関からの訪問診療</t>
    <rPh sb="0" eb="4">
      <t>テイケイイリョウ</t>
    </rPh>
    <rPh sb="4" eb="6">
      <t>キカン</t>
    </rPh>
    <rPh sb="9" eb="11">
      <t>ホウモン</t>
    </rPh>
    <rPh sb="11" eb="13">
      <t>シンリョウ</t>
    </rPh>
    <phoneticPr fontId="1"/>
  </si>
  <si>
    <t>大雪病院</t>
    <rPh sb="0" eb="2">
      <t>タイセツ</t>
    </rPh>
    <rPh sb="2" eb="4">
      <t>ビョウイン</t>
    </rPh>
    <phoneticPr fontId="1"/>
  </si>
  <si>
    <t>旭川市永山3条7丁目</t>
    <rPh sb="0" eb="3">
      <t>アサヒカワシ</t>
    </rPh>
    <rPh sb="3" eb="5">
      <t>ナガヤマ</t>
    </rPh>
    <rPh sb="6" eb="7">
      <t>ジョウ</t>
    </rPh>
    <rPh sb="8" eb="10">
      <t>チョウメ</t>
    </rPh>
    <phoneticPr fontId="1"/>
  </si>
  <si>
    <t>内科、整形外科</t>
    <rPh sb="0" eb="2">
      <t>ナイカ</t>
    </rPh>
    <rPh sb="3" eb="7">
      <t>セイケイゲカ</t>
    </rPh>
    <phoneticPr fontId="1"/>
  </si>
  <si>
    <t>訪問診療</t>
    <rPh sb="0" eb="4">
      <t>ホウモンシンリョウ</t>
    </rPh>
    <phoneticPr fontId="1"/>
  </si>
  <si>
    <t>フクダクリニック</t>
    <phoneticPr fontId="1"/>
  </si>
  <si>
    <t>旭川市末広5条7丁目1番1号</t>
    <rPh sb="0" eb="3">
      <t>アサヒカワシ</t>
    </rPh>
    <rPh sb="3" eb="5">
      <t>スエヒロ</t>
    </rPh>
    <rPh sb="6" eb="7">
      <t>ジョウ</t>
    </rPh>
    <rPh sb="8" eb="10">
      <t>チョウメ</t>
    </rPh>
    <rPh sb="11" eb="12">
      <t>バン</t>
    </rPh>
    <rPh sb="13" eb="14">
      <t>ゴウ</t>
    </rPh>
    <phoneticPr fontId="1"/>
  </si>
  <si>
    <t>内科</t>
    <rPh sb="0" eb="2">
      <t>ナイカ</t>
    </rPh>
    <phoneticPr fontId="1"/>
  </si>
  <si>
    <t>訪問診療、看取り</t>
    <rPh sb="0" eb="4">
      <t>ホウモンシンリョウ</t>
    </rPh>
    <rPh sb="5" eb="7">
      <t>ミト</t>
    </rPh>
    <phoneticPr fontId="1"/>
  </si>
  <si>
    <t>マキタ歯科</t>
    <rPh sb="3" eb="5">
      <t>シカ</t>
    </rPh>
    <phoneticPr fontId="1"/>
  </si>
  <si>
    <t>旭川市4条11丁目2230-2</t>
    <rPh sb="0" eb="3">
      <t>アサヒカワシ</t>
    </rPh>
    <phoneticPr fontId="1"/>
  </si>
  <si>
    <t>虫歯の治療、義歯の調整、作成、オーラルケア</t>
    <rPh sb="0" eb="2">
      <t>ムシバ</t>
    </rPh>
    <rPh sb="3" eb="5">
      <t>チリョウ</t>
    </rPh>
    <rPh sb="6" eb="8">
      <t>ギシ</t>
    </rPh>
    <rPh sb="9" eb="11">
      <t>チョウセイ</t>
    </rPh>
    <rPh sb="12" eb="14">
      <t>サクセイ</t>
    </rPh>
    <phoneticPr fontId="1"/>
  </si>
  <si>
    <t>豊岡内科整形外科クリニック</t>
    <rPh sb="0" eb="4">
      <t>トヨオカナイカ</t>
    </rPh>
    <rPh sb="4" eb="8">
      <t>セイケイゲカ</t>
    </rPh>
    <phoneticPr fontId="1"/>
  </si>
  <si>
    <t>旭川市豊岡3条6丁目176-107</t>
    <rPh sb="0" eb="3">
      <t>アサヒカワシ</t>
    </rPh>
    <rPh sb="3" eb="5">
      <t>トヨオカ</t>
    </rPh>
    <rPh sb="6" eb="7">
      <t>ジョウ</t>
    </rPh>
    <rPh sb="8" eb="10">
      <t>チョウメ</t>
    </rPh>
    <phoneticPr fontId="1"/>
  </si>
  <si>
    <t>必要に応じ常時見守り可能な部屋への移動身体の状態に応じた居室との交換</t>
    <rPh sb="0" eb="2">
      <t>ヒツヨウ</t>
    </rPh>
    <rPh sb="3" eb="4">
      <t>オウ</t>
    </rPh>
    <rPh sb="5" eb="7">
      <t>ジョウジ</t>
    </rPh>
    <rPh sb="7" eb="9">
      <t>ミマモ</t>
    </rPh>
    <rPh sb="10" eb="12">
      <t>カノウ</t>
    </rPh>
    <rPh sb="13" eb="15">
      <t>ヘヤ</t>
    </rPh>
    <rPh sb="17" eb="19">
      <t>イドウ</t>
    </rPh>
    <rPh sb="19" eb="21">
      <t>シンタイ</t>
    </rPh>
    <rPh sb="22" eb="24">
      <t>ジョウタイ</t>
    </rPh>
    <rPh sb="25" eb="26">
      <t>オウ</t>
    </rPh>
    <rPh sb="28" eb="30">
      <t>キョシツ</t>
    </rPh>
    <rPh sb="32" eb="34">
      <t>コウカン</t>
    </rPh>
    <phoneticPr fontId="1"/>
  </si>
  <si>
    <t>ADLの著しい低下により見守りが常時必要になった場合等</t>
    <rPh sb="4" eb="5">
      <t>イチジル</t>
    </rPh>
    <rPh sb="7" eb="9">
      <t>テイカ</t>
    </rPh>
    <rPh sb="12" eb="14">
      <t>ミマモ</t>
    </rPh>
    <rPh sb="16" eb="18">
      <t>ジョウジ</t>
    </rPh>
    <rPh sb="18" eb="20">
      <t>ヒツヨウ</t>
    </rPh>
    <rPh sb="24" eb="26">
      <t>バアイ</t>
    </rPh>
    <rPh sb="26" eb="27">
      <t>トウ</t>
    </rPh>
    <phoneticPr fontId="1"/>
  </si>
  <si>
    <t>空いている部屋への移動は特にはありませんが、他の利用者様が入居している居室との交換はご本人様、ご家族様との話し合いで了承を得る事になっております。（入所時に居室の交換について説明有）</t>
    <rPh sb="0" eb="1">
      <t>ア</t>
    </rPh>
    <rPh sb="5" eb="7">
      <t>ヘヤ</t>
    </rPh>
    <rPh sb="9" eb="11">
      <t>イドウ</t>
    </rPh>
    <rPh sb="12" eb="13">
      <t>トク</t>
    </rPh>
    <rPh sb="22" eb="23">
      <t>タ</t>
    </rPh>
    <rPh sb="24" eb="27">
      <t>リヨウシャ</t>
    </rPh>
    <rPh sb="27" eb="28">
      <t>サマ</t>
    </rPh>
    <rPh sb="29" eb="31">
      <t>ニュウキョ</t>
    </rPh>
    <rPh sb="35" eb="37">
      <t>キョシツ</t>
    </rPh>
    <rPh sb="39" eb="41">
      <t>コウカン</t>
    </rPh>
    <rPh sb="43" eb="46">
      <t>ホンニンサマ</t>
    </rPh>
    <rPh sb="48" eb="51">
      <t>カゾクサマ</t>
    </rPh>
    <rPh sb="53" eb="54">
      <t>ハナ</t>
    </rPh>
    <rPh sb="55" eb="56">
      <t>ア</t>
    </rPh>
    <rPh sb="58" eb="60">
      <t>リョウショウ</t>
    </rPh>
    <rPh sb="61" eb="62">
      <t>エ</t>
    </rPh>
    <rPh sb="63" eb="64">
      <t>コト</t>
    </rPh>
    <rPh sb="74" eb="77">
      <t>ニュウショジ</t>
    </rPh>
    <rPh sb="78" eb="80">
      <t>キョシツ</t>
    </rPh>
    <rPh sb="81" eb="83">
      <t>コウカン</t>
    </rPh>
    <rPh sb="87" eb="89">
      <t>セツメイ</t>
    </rPh>
    <rPh sb="89" eb="90">
      <t>アリ</t>
    </rPh>
    <phoneticPr fontId="1"/>
  </si>
  <si>
    <t>入所時要介護であっても入所後の更新で支援となる場合もあるのでその場合はご相談の上継続してご利用頂いております。</t>
    <rPh sb="0" eb="3">
      <t>ニュウショジ</t>
    </rPh>
    <rPh sb="3" eb="6">
      <t>ヨウカイゴ</t>
    </rPh>
    <rPh sb="11" eb="14">
      <t>ニュウショゴ</t>
    </rPh>
    <rPh sb="15" eb="17">
      <t>コウシン</t>
    </rPh>
    <rPh sb="18" eb="20">
      <t>シエン</t>
    </rPh>
    <rPh sb="23" eb="25">
      <t>バアイ</t>
    </rPh>
    <rPh sb="32" eb="34">
      <t>バアイ</t>
    </rPh>
    <rPh sb="36" eb="38">
      <t>ソウダン</t>
    </rPh>
    <rPh sb="39" eb="40">
      <t>ウエ</t>
    </rPh>
    <rPh sb="40" eb="42">
      <t>ケイゾク</t>
    </rPh>
    <rPh sb="45" eb="47">
      <t>リヨウ</t>
    </rPh>
    <rPh sb="47" eb="48">
      <t>イタダ</t>
    </rPh>
    <phoneticPr fontId="1"/>
  </si>
  <si>
    <t>（1）入所申込書に虚偽の記載をし、不正手段による入所をした時（2）利用料金を正当な理由なくしばしば遅延した　　　　　　　　（3）第20条（禁止又は制限される行為の行為の禁止）に違反した時（4）他の利用者の生命に危害を及ぼす恐れがあり、防止できない時</t>
    <rPh sb="3" eb="8">
      <t>ニュウショモウシコミショ</t>
    </rPh>
    <rPh sb="9" eb="11">
      <t>キョギ</t>
    </rPh>
    <rPh sb="12" eb="14">
      <t>キサイ</t>
    </rPh>
    <rPh sb="17" eb="19">
      <t>フセイ</t>
    </rPh>
    <rPh sb="19" eb="21">
      <t>シュダン</t>
    </rPh>
    <rPh sb="24" eb="26">
      <t>ニュウショ</t>
    </rPh>
    <rPh sb="29" eb="30">
      <t>トキ</t>
    </rPh>
    <rPh sb="33" eb="37">
      <t>リヨウリョウキン</t>
    </rPh>
    <rPh sb="38" eb="40">
      <t>セイトウ</t>
    </rPh>
    <rPh sb="41" eb="43">
      <t>リユウ</t>
    </rPh>
    <rPh sb="49" eb="51">
      <t>チエン</t>
    </rPh>
    <rPh sb="64" eb="65">
      <t>ダイ</t>
    </rPh>
    <rPh sb="67" eb="68">
      <t>ジョウ</t>
    </rPh>
    <rPh sb="69" eb="71">
      <t>キンシ</t>
    </rPh>
    <rPh sb="71" eb="72">
      <t>マタ</t>
    </rPh>
    <rPh sb="73" eb="75">
      <t>セイゲン</t>
    </rPh>
    <rPh sb="78" eb="80">
      <t>コウイ</t>
    </rPh>
    <rPh sb="81" eb="83">
      <t>コウイ</t>
    </rPh>
    <rPh sb="84" eb="86">
      <t>キンシ</t>
    </rPh>
    <rPh sb="88" eb="90">
      <t>イハン</t>
    </rPh>
    <rPh sb="92" eb="93">
      <t>トキ</t>
    </rPh>
    <rPh sb="96" eb="97">
      <t>タ</t>
    </rPh>
    <phoneticPr fontId="1"/>
  </si>
  <si>
    <t>他者に対して暴力行為が見られたとき。　他者に対して身体的に危害を及ぼしたり生命に危険が生じる行動があり、それを通常の介護では防止する事が出来ない場合。</t>
    <rPh sb="0" eb="2">
      <t>タシャ</t>
    </rPh>
    <rPh sb="3" eb="4">
      <t>タイ</t>
    </rPh>
    <rPh sb="6" eb="10">
      <t>ボウリョクコウイ</t>
    </rPh>
    <rPh sb="11" eb="12">
      <t>ミ</t>
    </rPh>
    <rPh sb="19" eb="21">
      <t>タシャ</t>
    </rPh>
    <rPh sb="22" eb="23">
      <t>タイ</t>
    </rPh>
    <rPh sb="25" eb="28">
      <t>シンタイテキ</t>
    </rPh>
    <rPh sb="29" eb="31">
      <t>キガイ</t>
    </rPh>
    <rPh sb="32" eb="33">
      <t>オヨ</t>
    </rPh>
    <rPh sb="37" eb="39">
      <t>セイメイ</t>
    </rPh>
    <rPh sb="40" eb="42">
      <t>キケン</t>
    </rPh>
    <rPh sb="43" eb="44">
      <t>ショウ</t>
    </rPh>
    <rPh sb="46" eb="48">
      <t>コウドウ</t>
    </rPh>
    <rPh sb="55" eb="57">
      <t>ツウジョウ</t>
    </rPh>
    <rPh sb="58" eb="60">
      <t>カイゴ</t>
    </rPh>
    <rPh sb="62" eb="64">
      <t>ボウシ</t>
    </rPh>
    <rPh sb="66" eb="67">
      <t>コト</t>
    </rPh>
    <rPh sb="68" eb="70">
      <t>デキ</t>
    </rPh>
    <rPh sb="72" eb="74">
      <t>バアイ</t>
    </rPh>
    <phoneticPr fontId="1"/>
  </si>
  <si>
    <t>1日～3日程度　費用については　　　　　　1日　1500円　　（食事代、リネン代）</t>
    <rPh sb="1" eb="2">
      <t>ニチ</t>
    </rPh>
    <rPh sb="4" eb="5">
      <t>ニチ</t>
    </rPh>
    <rPh sb="5" eb="7">
      <t>テイド</t>
    </rPh>
    <rPh sb="8" eb="10">
      <t>ヒヨウ</t>
    </rPh>
    <rPh sb="22" eb="23">
      <t>ニチ</t>
    </rPh>
    <rPh sb="28" eb="29">
      <t>エン</t>
    </rPh>
    <rPh sb="32" eb="35">
      <t>ショクジダイ</t>
    </rPh>
    <rPh sb="39" eb="40">
      <t>ダイ</t>
    </rPh>
    <phoneticPr fontId="1"/>
  </si>
  <si>
    <t>買い物、通院、イベント等の送迎費3キロ以下100円　　　　　　　　1キロ増すごとに1キロ毎40円の加算</t>
    <rPh sb="0" eb="1">
      <t>カ</t>
    </rPh>
    <rPh sb="2" eb="3">
      <t>モノ</t>
    </rPh>
    <rPh sb="4" eb="6">
      <t>ツウイン</t>
    </rPh>
    <rPh sb="11" eb="12">
      <t>トウ</t>
    </rPh>
    <rPh sb="13" eb="16">
      <t>ソウゲイヒ</t>
    </rPh>
    <rPh sb="19" eb="21">
      <t>イカ</t>
    </rPh>
    <rPh sb="24" eb="25">
      <t>エン</t>
    </rPh>
    <rPh sb="36" eb="37">
      <t>マ</t>
    </rPh>
    <rPh sb="44" eb="45">
      <t>ゴト</t>
    </rPh>
    <rPh sb="47" eb="48">
      <t>エン</t>
    </rPh>
    <rPh sb="49" eb="51">
      <t>カサン</t>
    </rPh>
    <phoneticPr fontId="1"/>
  </si>
  <si>
    <t>初任者研修終了者</t>
    <rPh sb="0" eb="3">
      <t>ショニンシャ</t>
    </rPh>
    <rPh sb="3" eb="5">
      <t>ケンシュウ</t>
    </rPh>
    <rPh sb="5" eb="7">
      <t>シュウリョウ</t>
    </rPh>
    <rPh sb="7" eb="8">
      <t>シャ</t>
    </rPh>
    <phoneticPr fontId="1"/>
  </si>
  <si>
    <t>２　建物賃貸借方式</t>
  </si>
  <si>
    <t>３　月払い方式</t>
  </si>
  <si>
    <t>２　日割り計算で減額</t>
  </si>
  <si>
    <t>入院、外出の時は欠食の2日前までに欠食届けの提出により食事を提供回数で請求します。</t>
    <rPh sb="0" eb="2">
      <t>ニュウイン</t>
    </rPh>
    <rPh sb="3" eb="5">
      <t>ガイシュツ</t>
    </rPh>
    <rPh sb="6" eb="7">
      <t>トキ</t>
    </rPh>
    <rPh sb="8" eb="10">
      <t>ケッショク</t>
    </rPh>
    <rPh sb="12" eb="13">
      <t>ニチ</t>
    </rPh>
    <rPh sb="13" eb="14">
      <t>マエ</t>
    </rPh>
    <rPh sb="17" eb="19">
      <t>ケッショク</t>
    </rPh>
    <rPh sb="19" eb="20">
      <t>トドケ</t>
    </rPh>
    <rPh sb="22" eb="24">
      <t>テイシュツ</t>
    </rPh>
    <rPh sb="27" eb="29">
      <t>ショクジ</t>
    </rPh>
    <rPh sb="30" eb="32">
      <t>テイキョウ</t>
    </rPh>
    <rPh sb="32" eb="33">
      <t>カイ</t>
    </rPh>
    <rPh sb="33" eb="34">
      <t>スウ</t>
    </rPh>
    <rPh sb="35" eb="37">
      <t>セイキュウ</t>
    </rPh>
    <phoneticPr fontId="1"/>
  </si>
  <si>
    <t>入院、外出の時は欠食の2日前までに欠食届けの提出により食事代を減額する事が出来ます。　　　　　　　　　　　　　　　　　　　　　　また、月の途中入所の場合は日割り計算となります。</t>
    <rPh sb="0" eb="2">
      <t>ニュウイン</t>
    </rPh>
    <rPh sb="3" eb="5">
      <t>ガイシュツ</t>
    </rPh>
    <rPh sb="6" eb="7">
      <t>トキ</t>
    </rPh>
    <rPh sb="8" eb="10">
      <t>ケッショク</t>
    </rPh>
    <rPh sb="12" eb="13">
      <t>ニチ</t>
    </rPh>
    <rPh sb="13" eb="14">
      <t>マエ</t>
    </rPh>
    <rPh sb="17" eb="19">
      <t>ケッショク</t>
    </rPh>
    <rPh sb="19" eb="20">
      <t>トドケ</t>
    </rPh>
    <rPh sb="22" eb="24">
      <t>テイシュツ</t>
    </rPh>
    <rPh sb="27" eb="30">
      <t>ショクジダイ</t>
    </rPh>
    <rPh sb="31" eb="33">
      <t>ゲンガク</t>
    </rPh>
    <rPh sb="35" eb="36">
      <t>コト</t>
    </rPh>
    <rPh sb="37" eb="39">
      <t>デキ</t>
    </rPh>
    <rPh sb="67" eb="68">
      <t>ツキ</t>
    </rPh>
    <rPh sb="69" eb="73">
      <t>トチュウニュウショ</t>
    </rPh>
    <rPh sb="74" eb="76">
      <t>バアイ</t>
    </rPh>
    <rPh sb="77" eb="79">
      <t>ヒワ</t>
    </rPh>
    <rPh sb="80" eb="82">
      <t>ケイサン</t>
    </rPh>
    <phoneticPr fontId="1"/>
  </si>
  <si>
    <t>要介護2.要支援2</t>
    <rPh sb="0" eb="3">
      <t>ヨウカイゴ</t>
    </rPh>
    <rPh sb="5" eb="8">
      <t>ヨウシエン</t>
    </rPh>
    <phoneticPr fontId="1"/>
  </si>
  <si>
    <t>1食450</t>
    <rPh sb="1" eb="2">
      <t>ショク</t>
    </rPh>
    <phoneticPr fontId="1"/>
  </si>
  <si>
    <t>冬期8000</t>
    <rPh sb="0" eb="2">
      <t>トウキ</t>
    </rPh>
    <phoneticPr fontId="1"/>
  </si>
  <si>
    <t>13800×2</t>
    <phoneticPr fontId="1"/>
  </si>
  <si>
    <t>21000×2</t>
    <phoneticPr fontId="1"/>
  </si>
  <si>
    <t>冬期8000×2</t>
    <rPh sb="0" eb="2">
      <t>トウキ</t>
    </rPh>
    <phoneticPr fontId="1"/>
  </si>
  <si>
    <t>27600円　　　　　　　　　　　　　　　　　　　　　　　　　　プラン2はご夫婦での同室入居の場合。</t>
    <rPh sb="5" eb="6">
      <t>エン</t>
    </rPh>
    <rPh sb="38" eb="40">
      <t>フウフ</t>
    </rPh>
    <rPh sb="42" eb="46">
      <t>ドウシツニュウキョ</t>
    </rPh>
    <rPh sb="47" eb="49">
      <t>バアイ</t>
    </rPh>
    <phoneticPr fontId="1"/>
  </si>
  <si>
    <t>介護保険の自己負担額は含まない。</t>
    <rPh sb="0" eb="4">
      <t>カイゴホケン</t>
    </rPh>
    <rPh sb="5" eb="9">
      <t>ジコフタン</t>
    </rPh>
    <rPh sb="9" eb="10">
      <t>ガク</t>
    </rPh>
    <rPh sb="11" eb="12">
      <t>フク</t>
    </rPh>
    <phoneticPr fontId="1"/>
  </si>
  <si>
    <t>21000円　　　　　　　　　　　　　　　　　　　　　　　　　プラン2はご夫婦での同室入居の場合。</t>
    <rPh sb="5" eb="6">
      <t>エン</t>
    </rPh>
    <rPh sb="37" eb="39">
      <t>フウフ</t>
    </rPh>
    <rPh sb="41" eb="43">
      <t>ドウシツ</t>
    </rPh>
    <rPh sb="43" eb="45">
      <t>ニュウキョ</t>
    </rPh>
    <rPh sb="46" eb="48">
      <t>バアイ</t>
    </rPh>
    <phoneticPr fontId="1"/>
  </si>
  <si>
    <t>1食450円×提供回数　　　　　　　　　　　　　　　　　　　　1月30日：90食の場合　40500円　　　　　　　　　　　　　　　1月31日：93食の場合　41850円　　　　　　　　　　　　　　　1月28日：84食の場合　37800円</t>
    <rPh sb="1" eb="2">
      <t>ショク</t>
    </rPh>
    <rPh sb="5" eb="6">
      <t>エン</t>
    </rPh>
    <rPh sb="7" eb="11">
      <t>テイキョウカイスウ</t>
    </rPh>
    <rPh sb="32" eb="33">
      <t>ツキ</t>
    </rPh>
    <rPh sb="35" eb="36">
      <t>ニチ</t>
    </rPh>
    <rPh sb="39" eb="40">
      <t>ショク</t>
    </rPh>
    <rPh sb="41" eb="43">
      <t>バアイ</t>
    </rPh>
    <rPh sb="49" eb="50">
      <t>エン</t>
    </rPh>
    <rPh sb="66" eb="67">
      <t>ツキ</t>
    </rPh>
    <rPh sb="69" eb="70">
      <t>ニチ</t>
    </rPh>
    <rPh sb="73" eb="74">
      <t>ショク</t>
    </rPh>
    <rPh sb="75" eb="77">
      <t>バアイ</t>
    </rPh>
    <rPh sb="83" eb="84">
      <t>エン</t>
    </rPh>
    <rPh sb="100" eb="101">
      <t>ツキ</t>
    </rPh>
    <rPh sb="103" eb="104">
      <t>ニチ</t>
    </rPh>
    <rPh sb="107" eb="108">
      <t>ショク</t>
    </rPh>
    <rPh sb="109" eb="111">
      <t>バアイ</t>
    </rPh>
    <rPh sb="117" eb="118">
      <t>エン</t>
    </rPh>
    <phoneticPr fontId="1"/>
  </si>
  <si>
    <t>冬期8000円（当年10月から翌年5月迄）　　　　　　　　　　　プラン2はご夫婦での同室入居の場合</t>
    <rPh sb="0" eb="2">
      <t>トウキ</t>
    </rPh>
    <rPh sb="6" eb="7">
      <t>エン</t>
    </rPh>
    <rPh sb="8" eb="10">
      <t>トウネン</t>
    </rPh>
    <rPh sb="12" eb="13">
      <t>ガツ</t>
    </rPh>
    <rPh sb="15" eb="17">
      <t>ヨクトシ</t>
    </rPh>
    <rPh sb="18" eb="19">
      <t>ガツ</t>
    </rPh>
    <rPh sb="19" eb="20">
      <t>マデ</t>
    </rPh>
    <rPh sb="38" eb="40">
      <t>フウフ</t>
    </rPh>
    <rPh sb="42" eb="46">
      <t>ドウシツニュウキョ</t>
    </rPh>
    <rPh sb="47" eb="49">
      <t>バアイ</t>
    </rPh>
    <phoneticPr fontId="1"/>
  </si>
  <si>
    <t>入居者様が入院中に亡くなられた為。</t>
    <rPh sb="0" eb="3">
      <t>ニュウキョシャ</t>
    </rPh>
    <rPh sb="3" eb="4">
      <t>サマ</t>
    </rPh>
    <rPh sb="5" eb="8">
      <t>ニュウインチュウ</t>
    </rPh>
    <rPh sb="9" eb="10">
      <t>ナ</t>
    </rPh>
    <rPh sb="15" eb="16">
      <t>タメ</t>
    </rPh>
    <phoneticPr fontId="1"/>
  </si>
  <si>
    <t>住宅型有料老人ホームえがお</t>
    <rPh sb="0" eb="7">
      <t>ジュウタクガタユウリョウロウジン</t>
    </rPh>
    <phoneticPr fontId="1"/>
  </si>
  <si>
    <t>0166</t>
    <phoneticPr fontId="1"/>
  </si>
  <si>
    <t>59</t>
    <phoneticPr fontId="1"/>
  </si>
  <si>
    <t>7011</t>
    <phoneticPr fontId="1"/>
  </si>
  <si>
    <t>営業日及び営業時間の他、電話等により常時連絡可能な体制を整備する。</t>
    <rPh sb="0" eb="3">
      <t>エイギョウビ</t>
    </rPh>
    <rPh sb="3" eb="4">
      <t>オヨ</t>
    </rPh>
    <rPh sb="5" eb="9">
      <t>エイギョウジカン</t>
    </rPh>
    <rPh sb="10" eb="11">
      <t>ホカ</t>
    </rPh>
    <rPh sb="12" eb="15">
      <t>デンワトウ</t>
    </rPh>
    <rPh sb="18" eb="20">
      <t>ジョウジ</t>
    </rPh>
    <rPh sb="20" eb="22">
      <t>レンラク</t>
    </rPh>
    <rPh sb="22" eb="24">
      <t>カノウ</t>
    </rPh>
    <rPh sb="25" eb="27">
      <t>タイセイ</t>
    </rPh>
    <rPh sb="28" eb="30">
      <t>セイビ</t>
    </rPh>
    <phoneticPr fontId="1"/>
  </si>
  <si>
    <t>ヘルパーステーションえがおの里</t>
    <rPh sb="14" eb="15">
      <t>サト</t>
    </rPh>
    <phoneticPr fontId="1"/>
  </si>
  <si>
    <t>51</t>
    <phoneticPr fontId="1"/>
  </si>
  <si>
    <t>5477</t>
    <phoneticPr fontId="1"/>
  </si>
  <si>
    <t>開設時に損害保険加入</t>
    <rPh sb="0" eb="3">
      <t>カイセツジ</t>
    </rPh>
    <rPh sb="4" eb="10">
      <t>ソンガイホケンカニュウ</t>
    </rPh>
    <phoneticPr fontId="1"/>
  </si>
  <si>
    <t>北海道ホームヘルプサービス協議会</t>
    <rPh sb="0" eb="3">
      <t>ホッカイドウ</t>
    </rPh>
    <rPh sb="13" eb="16">
      <t>キョウギカイ</t>
    </rPh>
    <phoneticPr fontId="1"/>
  </si>
  <si>
    <t>１　入居希望者に公開</t>
  </si>
  <si>
    <t>２　代替措置なし</t>
  </si>
  <si>
    <t>現在もコロナウイルス感染は多発しており、入居者様の感染を防ぐことを考慮しながら今後開催出来るよう検討している。</t>
    <rPh sb="0" eb="2">
      <t>ゲンザイ</t>
    </rPh>
    <rPh sb="10" eb="12">
      <t>カンセン</t>
    </rPh>
    <rPh sb="13" eb="15">
      <t>タハツ</t>
    </rPh>
    <rPh sb="20" eb="23">
      <t>ニュウキョシャ</t>
    </rPh>
    <rPh sb="23" eb="24">
      <t>サマ</t>
    </rPh>
    <rPh sb="25" eb="27">
      <t>カンセン</t>
    </rPh>
    <rPh sb="28" eb="29">
      <t>フセ</t>
    </rPh>
    <rPh sb="33" eb="35">
      <t>コウリョ</t>
    </rPh>
    <rPh sb="39" eb="41">
      <t>コンゴ</t>
    </rPh>
    <rPh sb="41" eb="43">
      <t>カイサイ</t>
    </rPh>
    <rPh sb="43" eb="45">
      <t>デキ</t>
    </rPh>
    <rPh sb="48" eb="50">
      <t>ケントウ</t>
    </rPh>
    <phoneticPr fontId="1"/>
  </si>
  <si>
    <t>防火、準防火建築物に該当しない</t>
    <rPh sb="0" eb="2">
      <t>ボウカ</t>
    </rPh>
    <rPh sb="3" eb="6">
      <t>ジュンボウカ</t>
    </rPh>
    <rPh sb="6" eb="9">
      <t>ケンチクブツ</t>
    </rPh>
    <rPh sb="10" eb="12">
      <t>ガイトウ</t>
    </rPh>
    <phoneticPr fontId="1"/>
  </si>
  <si>
    <t>１　適合している（代替措置）</t>
  </si>
  <si>
    <t>北海道旭川市末広2条4丁目7番8号</t>
    <rPh sb="0" eb="3">
      <t>ホッカイドウ</t>
    </rPh>
    <rPh sb="3" eb="8">
      <t>アサヒカワシスエヒロ</t>
    </rPh>
    <rPh sb="9" eb="10">
      <t>ジョウ</t>
    </rPh>
    <rPh sb="11" eb="13">
      <t>チョウメ</t>
    </rPh>
    <rPh sb="14" eb="15">
      <t>バン</t>
    </rPh>
    <rPh sb="16" eb="1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</si>
</sst>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A509" zoomScaleNormal="100" zoomScaleSheetLayoutView="100" workbookViewId="0">
      <selection activeCell="J515" sqref="J515:P517"/>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2032</v>
      </c>
      <c r="G4" s="458"/>
      <c r="H4" s="33" t="s">
        <v>484</v>
      </c>
      <c r="I4" s="458">
        <v>7</v>
      </c>
      <c r="J4" s="458"/>
      <c r="K4" s="33" t="s">
        <v>2473</v>
      </c>
      <c r="L4" s="458">
        <v>12</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c r="G7" s="93"/>
      <c r="H7" s="93"/>
      <c r="I7" s="93"/>
      <c r="J7" s="93"/>
      <c r="K7" s="93"/>
      <c r="L7" s="93"/>
      <c r="M7" s="93"/>
      <c r="N7" s="93"/>
      <c r="O7" s="93"/>
      <c r="P7" s="139"/>
      <c r="S7" s="15" t="str">
        <f>IF(F7="","未記入","")</f>
        <v>未記入</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71</v>
      </c>
      <c r="H17" s="35" t="s">
        <v>487</v>
      </c>
      <c r="I17" s="32">
        <v>8132</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2489</v>
      </c>
      <c r="M20" s="35" t="s">
        <v>487</v>
      </c>
      <c r="N20" s="63" t="s">
        <v>2490</v>
      </c>
      <c r="O20" s="288"/>
      <c r="P20" s="289"/>
      <c r="Q20" s="12"/>
    </row>
    <row r="21" spans="1:20" ht="20.100000000000001" customHeight="1">
      <c r="B21" s="343"/>
      <c r="C21" s="344"/>
      <c r="D21" s="344"/>
      <c r="E21" s="345"/>
      <c r="F21" s="396" t="s">
        <v>423</v>
      </c>
      <c r="G21" s="425"/>
      <c r="H21" s="425"/>
      <c r="I21" s="397"/>
      <c r="J21" s="138" t="s">
        <v>2491</v>
      </c>
      <c r="K21" s="93"/>
      <c r="L21" s="93"/>
      <c r="M21" s="35" t="s">
        <v>483</v>
      </c>
      <c r="N21" s="93" t="s">
        <v>2492</v>
      </c>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2493</v>
      </c>
      <c r="K25" s="178"/>
      <c r="L25" s="178"/>
      <c r="M25" s="178"/>
      <c r="N25" s="178"/>
      <c r="O25" s="138"/>
      <c r="P25" s="179"/>
    </row>
    <row r="26" spans="1:20" ht="20.100000000000001" customHeight="1">
      <c r="B26" s="167" t="s">
        <v>9</v>
      </c>
      <c r="C26" s="166"/>
      <c r="D26" s="166"/>
      <c r="E26" s="166"/>
      <c r="F26" s="432">
        <v>2013</v>
      </c>
      <c r="G26" s="433"/>
      <c r="H26" s="35" t="s">
        <v>484</v>
      </c>
      <c r="I26" s="433">
        <v>2</v>
      </c>
      <c r="J26" s="433"/>
      <c r="K26" s="35" t="s">
        <v>485</v>
      </c>
      <c r="L26" s="433">
        <v>4</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2494</v>
      </c>
      <c r="I31" s="450"/>
      <c r="J31" s="450"/>
      <c r="K31" s="450"/>
      <c r="L31" s="450"/>
      <c r="M31" s="450"/>
      <c r="N31" s="450"/>
      <c r="O31" s="450"/>
      <c r="P31" s="451"/>
      <c r="S31" s="15" t="str">
        <f>IF(H31="","未記入","")</f>
        <v/>
      </c>
    </row>
    <row r="32" spans="1:20" ht="39" customHeight="1">
      <c r="B32" s="280"/>
      <c r="C32" s="298"/>
      <c r="D32" s="298"/>
      <c r="E32" s="281"/>
      <c r="F32" s="201" t="s">
        <v>2495</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71</v>
      </c>
      <c r="H33" s="35" t="s">
        <v>487</v>
      </c>
      <c r="I33" s="32">
        <v>8131</v>
      </c>
      <c r="J33" s="439"/>
      <c r="K33" s="439"/>
      <c r="L33" s="439"/>
      <c r="M33" s="439"/>
      <c r="N33" s="439"/>
      <c r="O33" s="439"/>
      <c r="P33" s="440"/>
      <c r="S33" s="15" t="str">
        <f>IF(OR(G33="",I33=""),"未記入","")</f>
        <v/>
      </c>
    </row>
    <row r="34" spans="2:20" ht="58.5" customHeight="1">
      <c r="B34" s="280"/>
      <c r="C34" s="298"/>
      <c r="D34" s="298"/>
      <c r="E34" s="281"/>
      <c r="F34" s="104" t="s">
        <v>2496</v>
      </c>
      <c r="G34" s="104"/>
      <c r="H34" s="104"/>
      <c r="I34" s="104"/>
      <c r="J34" s="104"/>
      <c r="K34" s="104"/>
      <c r="L34" s="104"/>
      <c r="M34" s="104"/>
      <c r="N34" s="104"/>
      <c r="O34" s="172"/>
      <c r="P34" s="385"/>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2497</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2498</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2499</v>
      </c>
      <c r="M43" s="35" t="s">
        <v>487</v>
      </c>
      <c r="N43" s="11" t="s">
        <v>2500</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2499</v>
      </c>
      <c r="M44" s="35" t="s">
        <v>487</v>
      </c>
      <c r="N44" s="63" t="s">
        <v>2501</v>
      </c>
      <c r="O44" s="288"/>
      <c r="P44" s="289"/>
    </row>
    <row r="45" spans="2:20" ht="20.100000000000001" customHeight="1">
      <c r="B45" s="167"/>
      <c r="C45" s="166"/>
      <c r="D45" s="166"/>
      <c r="E45" s="166"/>
      <c r="F45" s="396" t="s">
        <v>423</v>
      </c>
      <c r="G45" s="425"/>
      <c r="H45" s="425"/>
      <c r="I45" s="397"/>
      <c r="J45" s="138" t="s">
        <v>2491</v>
      </c>
      <c r="K45" s="93"/>
      <c r="L45" s="93"/>
      <c r="M45" s="35" t="s">
        <v>483</v>
      </c>
      <c r="N45" s="93" t="s">
        <v>2492</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2493</v>
      </c>
      <c r="K49" s="178"/>
      <c r="L49" s="178"/>
      <c r="M49" s="178"/>
      <c r="N49" s="178"/>
      <c r="O49" s="138"/>
      <c r="P49" s="179"/>
    </row>
    <row r="50" spans="1:20" ht="20.100000000000001" customHeight="1">
      <c r="B50" s="108" t="s">
        <v>28</v>
      </c>
      <c r="C50" s="217"/>
      <c r="D50" s="217"/>
      <c r="E50" s="217"/>
      <c r="F50" s="217"/>
      <c r="G50" s="217"/>
      <c r="H50" s="217"/>
      <c r="I50" s="217"/>
      <c r="J50" s="432">
        <v>2013</v>
      </c>
      <c r="K50" s="433"/>
      <c r="L50" s="35" t="s">
        <v>484</v>
      </c>
      <c r="M50" s="61">
        <v>6</v>
      </c>
      <c r="N50" s="35" t="s">
        <v>485</v>
      </c>
      <c r="O50" s="61">
        <v>7</v>
      </c>
      <c r="P50" s="37" t="s">
        <v>486</v>
      </c>
      <c r="S50" s="15" t="str">
        <f>IF(OR(J50="",M50="",O50=""),"未記入","")</f>
        <v/>
      </c>
    </row>
    <row r="51" spans="1:20" ht="20.100000000000001" customHeight="1" thickBot="1">
      <c r="B51" s="109" t="s">
        <v>29</v>
      </c>
      <c r="C51" s="434"/>
      <c r="D51" s="434"/>
      <c r="E51" s="434"/>
      <c r="F51" s="434"/>
      <c r="G51" s="434"/>
      <c r="H51" s="434"/>
      <c r="I51" s="434"/>
      <c r="J51" s="423">
        <v>2013</v>
      </c>
      <c r="K51" s="424"/>
      <c r="L51" s="36" t="s">
        <v>484</v>
      </c>
      <c r="M51" s="62">
        <v>7</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2502</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2503</v>
      </c>
      <c r="K55" s="90"/>
      <c r="L55" s="90"/>
      <c r="M55" s="90"/>
      <c r="N55" s="90"/>
      <c r="O55" s="90"/>
      <c r="P55" s="91"/>
    </row>
    <row r="56" spans="1:20" ht="20.100000000000001" customHeight="1">
      <c r="B56" s="134"/>
      <c r="C56" s="120"/>
      <c r="D56" s="135"/>
      <c r="E56" s="166" t="s">
        <v>33</v>
      </c>
      <c r="F56" s="166"/>
      <c r="G56" s="166"/>
      <c r="H56" s="166"/>
      <c r="I56" s="166"/>
      <c r="J56" s="138" t="s">
        <v>2504</v>
      </c>
      <c r="K56" s="93"/>
      <c r="L56" s="93"/>
      <c r="M56" s="93"/>
      <c r="N56" s="93"/>
      <c r="O56" s="93"/>
      <c r="P56" s="139"/>
    </row>
    <row r="57" spans="1:20" ht="20.100000000000001" customHeight="1">
      <c r="B57" s="134"/>
      <c r="C57" s="120"/>
      <c r="D57" s="135"/>
      <c r="E57" s="166" t="s">
        <v>34</v>
      </c>
      <c r="F57" s="166"/>
      <c r="G57" s="166"/>
      <c r="H57" s="166"/>
      <c r="I57" s="166"/>
      <c r="J57" s="432">
        <v>2013</v>
      </c>
      <c r="K57" s="433"/>
      <c r="L57" s="35" t="s">
        <v>484</v>
      </c>
      <c r="M57" s="61">
        <v>7</v>
      </c>
      <c r="N57" s="35" t="s">
        <v>485</v>
      </c>
      <c r="O57" s="61">
        <v>22</v>
      </c>
      <c r="P57" s="37" t="s">
        <v>486</v>
      </c>
    </row>
    <row r="58" spans="1:20" ht="20.100000000000001" customHeight="1" thickBot="1">
      <c r="B58" s="204"/>
      <c r="C58" s="205"/>
      <c r="D58" s="206"/>
      <c r="E58" s="187" t="s">
        <v>35</v>
      </c>
      <c r="F58" s="187"/>
      <c r="G58" s="187"/>
      <c r="H58" s="187"/>
      <c r="I58" s="187"/>
      <c r="J58" s="423">
        <v>2013</v>
      </c>
      <c r="K58" s="424"/>
      <c r="L58" s="36" t="s">
        <v>484</v>
      </c>
      <c r="M58" s="62">
        <v>7</v>
      </c>
      <c r="N58" s="36" t="s">
        <v>485</v>
      </c>
      <c r="O58" s="62">
        <v>21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566.75</v>
      </c>
      <c r="H61" s="193"/>
      <c r="I61" s="193"/>
      <c r="J61" s="193"/>
      <c r="K61" s="431"/>
      <c r="L61" s="370" t="s">
        <v>516</v>
      </c>
      <c r="M61" s="359"/>
      <c r="N61" s="359"/>
      <c r="O61" s="359"/>
      <c r="P61" s="384"/>
    </row>
    <row r="62" spans="1:20" ht="20.100000000000001" customHeight="1">
      <c r="B62" s="167"/>
      <c r="C62" s="166"/>
      <c r="D62" s="207" t="s">
        <v>39</v>
      </c>
      <c r="E62" s="218"/>
      <c r="F62" s="236"/>
      <c r="G62" s="178" t="s">
        <v>2505</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458.34</v>
      </c>
      <c r="L72" s="93"/>
      <c r="M72" s="93"/>
      <c r="N72" s="171" t="s">
        <v>490</v>
      </c>
      <c r="O72" s="171"/>
      <c r="P72" s="197"/>
    </row>
    <row r="73" spans="2:16" ht="20.100000000000001" customHeight="1">
      <c r="B73" s="70"/>
      <c r="C73" s="71"/>
      <c r="D73" s="297"/>
      <c r="E73" s="298"/>
      <c r="F73" s="281"/>
      <c r="G73" s="217" t="s">
        <v>42</v>
      </c>
      <c r="H73" s="217"/>
      <c r="I73" s="217"/>
      <c r="J73" s="217"/>
      <c r="K73" s="138">
        <v>458.34</v>
      </c>
      <c r="L73" s="93"/>
      <c r="M73" s="93"/>
      <c r="N73" s="171" t="s">
        <v>490</v>
      </c>
      <c r="O73" s="171"/>
      <c r="P73" s="197"/>
    </row>
    <row r="74" spans="2:16" ht="20.100000000000001" customHeight="1">
      <c r="B74" s="70"/>
      <c r="C74" s="71"/>
      <c r="D74" s="166" t="s">
        <v>43</v>
      </c>
      <c r="E74" s="166"/>
      <c r="F74" s="166"/>
      <c r="G74" s="178" t="s">
        <v>2506</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t="s">
        <v>2507</v>
      </c>
      <c r="I76" s="173"/>
      <c r="J76" s="173"/>
      <c r="K76" s="173"/>
      <c r="L76" s="173"/>
      <c r="M76" s="173"/>
      <c r="N76" s="173"/>
      <c r="O76" s="173"/>
      <c r="P76" s="174"/>
    </row>
    <row r="77" spans="2:16" ht="20.100000000000001" customHeight="1">
      <c r="B77" s="70"/>
      <c r="C77" s="71"/>
      <c r="D77" s="166" t="s">
        <v>44</v>
      </c>
      <c r="E77" s="166"/>
      <c r="F77" s="166"/>
      <c r="G77" s="178"/>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2508</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12.75</v>
      </c>
      <c r="K95" s="50" t="s">
        <v>490</v>
      </c>
      <c r="L95" s="138">
        <v>11</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12.75</v>
      </c>
      <c r="K96" s="50" t="s">
        <v>490</v>
      </c>
      <c r="L96" s="138">
        <v>2</v>
      </c>
      <c r="M96" s="415"/>
      <c r="N96" s="416" t="s">
        <v>2423</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4</v>
      </c>
      <c r="H105" s="242" t="s">
        <v>492</v>
      </c>
      <c r="I105" s="366" t="s">
        <v>66</v>
      </c>
      <c r="J105" s="366"/>
      <c r="K105" s="366"/>
      <c r="L105" s="366"/>
      <c r="M105" s="366"/>
      <c r="N105" s="138">
        <v>4</v>
      </c>
      <c r="O105" s="93"/>
      <c r="P105" s="37" t="s">
        <v>492</v>
      </c>
    </row>
    <row r="106" spans="2:19" ht="20.100000000000001" customHeight="1">
      <c r="B106" s="419"/>
      <c r="C106" s="420"/>
      <c r="D106" s="110"/>
      <c r="E106" s="102"/>
      <c r="F106" s="103"/>
      <c r="G106" s="138"/>
      <c r="H106" s="242"/>
      <c r="I106" s="414" t="s">
        <v>67</v>
      </c>
      <c r="J106" s="414"/>
      <c r="K106" s="414"/>
      <c r="L106" s="414"/>
      <c r="M106" s="414"/>
      <c r="N106" s="138">
        <v>4</v>
      </c>
      <c r="O106" s="93"/>
      <c r="P106" s="37" t="s">
        <v>492</v>
      </c>
    </row>
    <row r="107" spans="2:19" ht="20.100000000000001" customHeight="1">
      <c r="B107" s="419"/>
      <c r="C107" s="420"/>
      <c r="D107" s="207" t="s">
        <v>64</v>
      </c>
      <c r="E107" s="218"/>
      <c r="F107" s="236"/>
      <c r="G107" s="123">
        <v>1</v>
      </c>
      <c r="H107" s="236" t="s">
        <v>492</v>
      </c>
      <c r="I107" s="166" t="s">
        <v>68</v>
      </c>
      <c r="J107" s="166"/>
      <c r="K107" s="166"/>
      <c r="L107" s="166"/>
      <c r="M107" s="166"/>
      <c r="N107" s="138"/>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v>1</v>
      </c>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c r="L112" s="173"/>
      <c r="M112" s="413"/>
      <c r="N112" s="138"/>
      <c r="O112" s="93"/>
      <c r="P112" s="37" t="s">
        <v>492</v>
      </c>
    </row>
    <row r="113" spans="2:16" ht="20.100000000000001" customHeight="1">
      <c r="B113" s="419"/>
      <c r="C113" s="420"/>
      <c r="D113" s="169" t="s">
        <v>78</v>
      </c>
      <c r="E113" s="171"/>
      <c r="F113" s="242"/>
      <c r="G113" s="178" t="s">
        <v>2509</v>
      </c>
      <c r="H113" s="178"/>
      <c r="I113" s="178"/>
      <c r="J113" s="178"/>
      <c r="K113" s="178"/>
      <c r="L113" s="178"/>
      <c r="M113" s="178"/>
      <c r="N113" s="178"/>
      <c r="O113" s="138"/>
      <c r="P113" s="179"/>
    </row>
    <row r="114" spans="2:16" ht="20.100000000000001" customHeight="1">
      <c r="B114" s="419"/>
      <c r="C114" s="420"/>
      <c r="D114" s="117" t="s">
        <v>79</v>
      </c>
      <c r="E114" s="118"/>
      <c r="F114" s="133"/>
      <c r="G114" s="123" t="s">
        <v>2510</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2511</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2509</v>
      </c>
      <c r="H117" s="178"/>
      <c r="I117" s="178"/>
      <c r="J117" s="178"/>
      <c r="K117" s="178"/>
      <c r="L117" s="178"/>
      <c r="M117" s="178"/>
      <c r="N117" s="178"/>
      <c r="O117" s="138"/>
      <c r="P117" s="179"/>
    </row>
    <row r="118" spans="2:16" ht="20.100000000000001" customHeight="1">
      <c r="B118" s="134"/>
      <c r="C118" s="135"/>
      <c r="D118" s="110" t="s">
        <v>73</v>
      </c>
      <c r="E118" s="102"/>
      <c r="F118" s="103"/>
      <c r="G118" s="178"/>
      <c r="H118" s="178"/>
      <c r="I118" s="178"/>
      <c r="J118" s="178"/>
      <c r="K118" s="178"/>
      <c r="L118" s="178"/>
      <c r="M118" s="178"/>
      <c r="N118" s="178"/>
      <c r="O118" s="138"/>
      <c r="P118" s="179"/>
    </row>
    <row r="119" spans="2:16" ht="20.100000000000001" customHeight="1">
      <c r="B119" s="134"/>
      <c r="C119" s="135"/>
      <c r="D119" s="234" t="s">
        <v>74</v>
      </c>
      <c r="E119" s="273"/>
      <c r="F119" s="235"/>
      <c r="G119" s="178" t="s">
        <v>2509</v>
      </c>
      <c r="H119" s="178"/>
      <c r="I119" s="178"/>
      <c r="J119" s="178"/>
      <c r="K119" s="178"/>
      <c r="L119" s="178"/>
      <c r="M119" s="178"/>
      <c r="N119" s="178"/>
      <c r="O119" s="138"/>
      <c r="P119" s="179"/>
    </row>
    <row r="120" spans="2:16" ht="20.100000000000001" customHeight="1">
      <c r="B120" s="134"/>
      <c r="C120" s="135"/>
      <c r="D120" s="169" t="s">
        <v>75</v>
      </c>
      <c r="E120" s="171"/>
      <c r="F120" s="242"/>
      <c r="G120" s="178" t="s">
        <v>2509</v>
      </c>
      <c r="H120" s="178"/>
      <c r="I120" s="178"/>
      <c r="J120" s="178"/>
      <c r="K120" s="178"/>
      <c r="L120" s="178"/>
      <c r="M120" s="178"/>
      <c r="N120" s="178"/>
      <c r="O120" s="138"/>
      <c r="P120" s="179"/>
    </row>
    <row r="121" spans="2:16" ht="20.100000000000001" customHeight="1">
      <c r="B121" s="134"/>
      <c r="C121" s="135"/>
      <c r="D121" s="169" t="s">
        <v>76</v>
      </c>
      <c r="E121" s="171"/>
      <c r="F121" s="242"/>
      <c r="G121" s="178" t="s">
        <v>2509</v>
      </c>
      <c r="H121" s="178"/>
      <c r="I121" s="178"/>
      <c r="J121" s="178"/>
      <c r="K121" s="178"/>
      <c r="L121" s="178"/>
      <c r="M121" s="178"/>
      <c r="N121" s="178"/>
      <c r="O121" s="138"/>
      <c r="P121" s="179"/>
    </row>
    <row r="122" spans="2:16" ht="20.100000000000001" customHeight="1">
      <c r="B122" s="136"/>
      <c r="C122" s="137"/>
      <c r="D122" s="169" t="s">
        <v>77</v>
      </c>
      <c r="E122" s="171"/>
      <c r="F122" s="242"/>
      <c r="G122" s="178" t="s">
        <v>2509</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2512</v>
      </c>
      <c r="H123" s="178"/>
      <c r="I123" s="178"/>
      <c r="J123" s="178"/>
      <c r="K123" s="178"/>
      <c r="L123" s="178"/>
      <c r="M123" s="178"/>
      <c r="N123" s="178"/>
      <c r="O123" s="138"/>
      <c r="P123" s="179"/>
    </row>
    <row r="124" spans="2:16" ht="20.100000000000001" customHeight="1">
      <c r="B124" s="134"/>
      <c r="C124" s="135"/>
      <c r="D124" s="110" t="s">
        <v>446</v>
      </c>
      <c r="E124" s="102"/>
      <c r="F124" s="103"/>
      <c r="G124" s="178" t="s">
        <v>2513</v>
      </c>
      <c r="H124" s="178"/>
      <c r="I124" s="178"/>
      <c r="J124" s="178"/>
      <c r="K124" s="178"/>
      <c r="L124" s="178"/>
      <c r="M124" s="178"/>
      <c r="N124" s="178"/>
      <c r="O124" s="138"/>
      <c r="P124" s="179"/>
    </row>
    <row r="125" spans="2:16" ht="20.100000000000001" customHeight="1">
      <c r="B125" s="134"/>
      <c r="C125" s="135"/>
      <c r="D125" s="234" t="s">
        <v>447</v>
      </c>
      <c r="E125" s="273"/>
      <c r="F125" s="235"/>
      <c r="G125" s="178" t="s">
        <v>2514</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t="s">
        <v>2509</v>
      </c>
      <c r="H127" s="178"/>
      <c r="I127" s="178"/>
      <c r="J127" s="178"/>
      <c r="K127" s="178"/>
      <c r="L127" s="178"/>
      <c r="M127" s="178"/>
      <c r="N127" s="178"/>
      <c r="O127" s="138"/>
      <c r="P127" s="179"/>
    </row>
    <row r="128" spans="2:16" ht="57.75" customHeight="1" thickBot="1">
      <c r="B128" s="186" t="s">
        <v>71</v>
      </c>
      <c r="C128" s="187"/>
      <c r="D128" s="317" t="s">
        <v>2515</v>
      </c>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2516</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2517</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2518</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2518</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2518</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2518</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2518</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2518</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2519</v>
      </c>
      <c r="G172" s="359" t="s">
        <v>474</v>
      </c>
      <c r="H172" s="359"/>
      <c r="I172" s="359"/>
      <c r="J172" s="359"/>
      <c r="K172" s="359"/>
      <c r="L172" s="359"/>
      <c r="M172" s="359"/>
      <c r="N172" s="359"/>
      <c r="O172" s="359"/>
      <c r="P172" s="384"/>
    </row>
    <row r="173" spans="2:20" ht="20.100000000000001" customHeight="1">
      <c r="B173" s="167"/>
      <c r="C173" s="166"/>
      <c r="D173" s="166"/>
      <c r="E173" s="166"/>
      <c r="F173" s="14" t="s">
        <v>2519</v>
      </c>
      <c r="G173" s="171" t="s">
        <v>475</v>
      </c>
      <c r="H173" s="171"/>
      <c r="I173" s="171"/>
      <c r="J173" s="171"/>
      <c r="K173" s="171"/>
      <c r="L173" s="171"/>
      <c r="M173" s="171"/>
      <c r="N173" s="171"/>
      <c r="O173" s="171"/>
      <c r="P173" s="197"/>
    </row>
    <row r="174" spans="2:20" ht="20.100000000000001" customHeight="1">
      <c r="B174" s="167"/>
      <c r="C174" s="166"/>
      <c r="D174" s="166"/>
      <c r="E174" s="166"/>
      <c r="F174" s="14" t="s">
        <v>2519</v>
      </c>
      <c r="G174" s="171" t="s">
        <v>476</v>
      </c>
      <c r="H174" s="171"/>
      <c r="I174" s="171"/>
      <c r="J174" s="171"/>
      <c r="K174" s="171"/>
      <c r="L174" s="171"/>
      <c r="M174" s="171"/>
      <c r="N174" s="171"/>
      <c r="O174" s="171"/>
      <c r="P174" s="197"/>
    </row>
    <row r="175" spans="2:20" ht="39.950000000000003" customHeight="1">
      <c r="B175" s="167"/>
      <c r="C175" s="166"/>
      <c r="D175" s="166"/>
      <c r="E175" s="166"/>
      <c r="F175" s="14" t="s">
        <v>2519</v>
      </c>
      <c r="G175" s="171" t="s">
        <v>448</v>
      </c>
      <c r="H175" s="171"/>
      <c r="I175" s="242"/>
      <c r="J175" s="172" t="s">
        <v>2520</v>
      </c>
      <c r="K175" s="173"/>
      <c r="L175" s="173"/>
      <c r="M175" s="173"/>
      <c r="N175" s="173"/>
      <c r="O175" s="173"/>
      <c r="P175" s="174"/>
    </row>
    <row r="176" spans="2:20" ht="39.950000000000003" customHeight="1">
      <c r="B176" s="83" t="s">
        <v>106</v>
      </c>
      <c r="C176" s="84"/>
      <c r="D176" s="287">
        <v>1</v>
      </c>
      <c r="E176" s="363"/>
      <c r="F176" s="166" t="s">
        <v>5</v>
      </c>
      <c r="G176" s="166"/>
      <c r="H176" s="166"/>
      <c r="I176" s="104" t="s">
        <v>2521</v>
      </c>
      <c r="J176" s="105"/>
      <c r="K176" s="105"/>
      <c r="L176" s="105"/>
      <c r="M176" s="105"/>
      <c r="N176" s="105"/>
      <c r="O176" s="106"/>
      <c r="P176" s="107"/>
    </row>
    <row r="177" spans="2:16" ht="39.950000000000003" customHeight="1">
      <c r="B177" s="85"/>
      <c r="C177" s="86"/>
      <c r="D177" s="287"/>
      <c r="E177" s="363"/>
      <c r="F177" s="166" t="s">
        <v>108</v>
      </c>
      <c r="G177" s="166"/>
      <c r="H177" s="166"/>
      <c r="I177" s="104" t="s">
        <v>2522</v>
      </c>
      <c r="J177" s="105"/>
      <c r="K177" s="105"/>
      <c r="L177" s="105"/>
      <c r="M177" s="105"/>
      <c r="N177" s="105"/>
      <c r="O177" s="106"/>
      <c r="P177" s="107"/>
    </row>
    <row r="178" spans="2:16" ht="39.950000000000003" customHeight="1">
      <c r="B178" s="85"/>
      <c r="C178" s="86"/>
      <c r="D178" s="287"/>
      <c r="E178" s="363"/>
      <c r="F178" s="166" t="s">
        <v>109</v>
      </c>
      <c r="G178" s="166"/>
      <c r="H178" s="166"/>
      <c r="I178" s="104" t="s">
        <v>2523</v>
      </c>
      <c r="J178" s="105"/>
      <c r="K178" s="105"/>
      <c r="L178" s="105"/>
      <c r="M178" s="105"/>
      <c r="N178" s="105"/>
      <c r="O178" s="106"/>
      <c r="P178" s="107"/>
    </row>
    <row r="179" spans="2:16" ht="39.950000000000003" customHeight="1">
      <c r="B179" s="85"/>
      <c r="C179" s="86"/>
      <c r="D179" s="287"/>
      <c r="E179" s="363"/>
      <c r="F179" s="166" t="s">
        <v>429</v>
      </c>
      <c r="G179" s="166"/>
      <c r="H179" s="166"/>
      <c r="I179" s="104"/>
      <c r="J179" s="105"/>
      <c r="K179" s="105"/>
      <c r="L179" s="105"/>
      <c r="M179" s="105"/>
      <c r="N179" s="105"/>
      <c r="O179" s="106"/>
      <c r="P179" s="107"/>
    </row>
    <row r="180" spans="2:16" ht="39.950000000000003" customHeight="1">
      <c r="B180" s="85"/>
      <c r="C180" s="86"/>
      <c r="D180" s="287"/>
      <c r="E180" s="363"/>
      <c r="F180" s="166" t="s">
        <v>110</v>
      </c>
      <c r="G180" s="166"/>
      <c r="H180" s="166"/>
      <c r="I180" s="104" t="s">
        <v>2524</v>
      </c>
      <c r="J180" s="105"/>
      <c r="K180" s="105"/>
      <c r="L180" s="105"/>
      <c r="M180" s="105"/>
      <c r="N180" s="105"/>
      <c r="O180" s="106"/>
      <c r="P180" s="107"/>
    </row>
    <row r="181" spans="2:16" ht="39.950000000000003" customHeight="1">
      <c r="B181" s="85"/>
      <c r="C181" s="86"/>
      <c r="D181" s="287">
        <v>2</v>
      </c>
      <c r="E181" s="363"/>
      <c r="F181" s="166" t="s">
        <v>5</v>
      </c>
      <c r="G181" s="166"/>
      <c r="H181" s="166"/>
      <c r="I181" s="104" t="s">
        <v>2525</v>
      </c>
      <c r="J181" s="105"/>
      <c r="K181" s="105"/>
      <c r="L181" s="105"/>
      <c r="M181" s="105"/>
      <c r="N181" s="105"/>
      <c r="O181" s="106"/>
      <c r="P181" s="107"/>
    </row>
    <row r="182" spans="2:16" ht="39.950000000000003" customHeight="1">
      <c r="B182" s="85"/>
      <c r="C182" s="86"/>
      <c r="D182" s="287"/>
      <c r="E182" s="363"/>
      <c r="F182" s="166" t="s">
        <v>108</v>
      </c>
      <c r="G182" s="166"/>
      <c r="H182" s="166"/>
      <c r="I182" s="104" t="s">
        <v>2526</v>
      </c>
      <c r="J182" s="105"/>
      <c r="K182" s="105"/>
      <c r="L182" s="105"/>
      <c r="M182" s="105"/>
      <c r="N182" s="105"/>
      <c r="O182" s="106"/>
      <c r="P182" s="107"/>
    </row>
    <row r="183" spans="2:16" ht="39.950000000000003" customHeight="1">
      <c r="B183" s="85"/>
      <c r="C183" s="86"/>
      <c r="D183" s="287"/>
      <c r="E183" s="363"/>
      <c r="F183" s="166" t="s">
        <v>109</v>
      </c>
      <c r="G183" s="166"/>
      <c r="H183" s="166"/>
      <c r="I183" s="104" t="s">
        <v>2527</v>
      </c>
      <c r="J183" s="105"/>
      <c r="K183" s="105"/>
      <c r="L183" s="105"/>
      <c r="M183" s="105"/>
      <c r="N183" s="105"/>
      <c r="O183" s="106"/>
      <c r="P183" s="107"/>
    </row>
    <row r="184" spans="2:16" ht="39.950000000000003" customHeight="1">
      <c r="B184" s="85"/>
      <c r="C184" s="86"/>
      <c r="D184" s="287"/>
      <c r="E184" s="363"/>
      <c r="F184" s="166" t="s">
        <v>429</v>
      </c>
      <c r="G184" s="166"/>
      <c r="H184" s="166"/>
      <c r="I184" s="104"/>
      <c r="J184" s="105"/>
      <c r="K184" s="105"/>
      <c r="L184" s="105"/>
      <c r="M184" s="105"/>
      <c r="N184" s="105"/>
      <c r="O184" s="106"/>
      <c r="P184" s="107"/>
    </row>
    <row r="185" spans="2:16" ht="39.950000000000003" customHeight="1">
      <c r="B185" s="85"/>
      <c r="C185" s="86"/>
      <c r="D185" s="287"/>
      <c r="E185" s="363"/>
      <c r="F185" s="166" t="s">
        <v>110</v>
      </c>
      <c r="G185" s="166"/>
      <c r="H185" s="166"/>
      <c r="I185" s="104" t="s">
        <v>2528</v>
      </c>
      <c r="J185" s="105"/>
      <c r="K185" s="105"/>
      <c r="L185" s="105"/>
      <c r="M185" s="105"/>
      <c r="N185" s="105"/>
      <c r="O185" s="106"/>
      <c r="P185" s="107"/>
    </row>
    <row r="186" spans="2:16" ht="39.950000000000003" customHeight="1">
      <c r="B186" s="85"/>
      <c r="C186" s="86"/>
      <c r="D186" s="386">
        <v>3</v>
      </c>
      <c r="E186" s="387"/>
      <c r="F186" s="166" t="s">
        <v>5</v>
      </c>
      <c r="G186" s="166"/>
      <c r="H186" s="166"/>
      <c r="I186" s="104" t="s">
        <v>2532</v>
      </c>
      <c r="J186" s="105"/>
      <c r="K186" s="105"/>
      <c r="L186" s="105"/>
      <c r="M186" s="105"/>
      <c r="N186" s="105"/>
      <c r="O186" s="106"/>
      <c r="P186" s="107"/>
    </row>
    <row r="187" spans="2:16" ht="39.950000000000003" customHeight="1">
      <c r="B187" s="85"/>
      <c r="C187" s="86"/>
      <c r="D187" s="388"/>
      <c r="E187" s="389"/>
      <c r="F187" s="166" t="s">
        <v>108</v>
      </c>
      <c r="G187" s="166"/>
      <c r="H187" s="166"/>
      <c r="I187" s="104" t="s">
        <v>2533</v>
      </c>
      <c r="J187" s="105"/>
      <c r="K187" s="105"/>
      <c r="L187" s="105"/>
      <c r="M187" s="105"/>
      <c r="N187" s="105"/>
      <c r="O187" s="106"/>
      <c r="P187" s="107"/>
    </row>
    <row r="188" spans="2:16" ht="39.950000000000003" customHeight="1">
      <c r="B188" s="85"/>
      <c r="C188" s="86"/>
      <c r="D188" s="388"/>
      <c r="E188" s="389"/>
      <c r="F188" s="166" t="s">
        <v>109</v>
      </c>
      <c r="G188" s="166"/>
      <c r="H188" s="166"/>
      <c r="I188" s="104" t="s">
        <v>2523</v>
      </c>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2529</v>
      </c>
      <c r="J191" s="105"/>
      <c r="K191" s="105"/>
      <c r="L191" s="105"/>
      <c r="M191" s="105"/>
      <c r="N191" s="105"/>
      <c r="O191" s="106"/>
      <c r="P191" s="107"/>
    </row>
    <row r="192" spans="2:16" ht="39.950000000000003" customHeight="1">
      <c r="B192" s="85"/>
      <c r="C192" s="86"/>
      <c r="D192" s="388"/>
      <c r="E192" s="389"/>
      <c r="F192" s="166" t="s">
        <v>108</v>
      </c>
      <c r="G192" s="166"/>
      <c r="H192" s="166"/>
      <c r="I192" s="104" t="s">
        <v>2530</v>
      </c>
      <c r="J192" s="105"/>
      <c r="K192" s="105"/>
      <c r="L192" s="105"/>
      <c r="M192" s="105"/>
      <c r="N192" s="105"/>
      <c r="O192" s="106"/>
      <c r="P192" s="107"/>
    </row>
    <row r="193" spans="2:16" ht="39.950000000000003" customHeight="1">
      <c r="B193" s="85"/>
      <c r="C193" s="86"/>
      <c r="D193" s="388"/>
      <c r="E193" s="389"/>
      <c r="F193" s="168" t="s">
        <v>110</v>
      </c>
      <c r="G193" s="168"/>
      <c r="H193" s="168"/>
      <c r="I193" s="104" t="s">
        <v>2531</v>
      </c>
      <c r="J193" s="105"/>
      <c r="K193" s="105"/>
      <c r="L193" s="105"/>
      <c r="M193" s="105"/>
      <c r="N193" s="105"/>
      <c r="O193" s="106"/>
      <c r="P193" s="107"/>
    </row>
    <row r="194" spans="2:16" ht="39.950000000000003" customHeight="1">
      <c r="B194" s="85"/>
      <c r="C194" s="86"/>
      <c r="D194" s="386">
        <v>2</v>
      </c>
      <c r="E194" s="387"/>
      <c r="F194" s="166" t="s">
        <v>5</v>
      </c>
      <c r="G194" s="166"/>
      <c r="H194" s="166"/>
      <c r="I194" s="104"/>
      <c r="J194" s="105"/>
      <c r="K194" s="105"/>
      <c r="L194" s="105"/>
      <c r="M194" s="105"/>
      <c r="N194" s="105"/>
      <c r="O194" s="106"/>
      <c r="P194" s="107"/>
    </row>
    <row r="195" spans="2:16" ht="39.950000000000003" customHeight="1">
      <c r="B195" s="85"/>
      <c r="C195" s="86"/>
      <c r="D195" s="388"/>
      <c r="E195" s="389"/>
      <c r="F195" s="166" t="s">
        <v>108</v>
      </c>
      <c r="G195" s="166"/>
      <c r="H195" s="166"/>
      <c r="I195" s="104"/>
      <c r="J195" s="105"/>
      <c r="K195" s="105"/>
      <c r="L195" s="105"/>
      <c r="M195" s="105"/>
      <c r="N195" s="105"/>
      <c r="O195" s="106"/>
      <c r="P195" s="107"/>
    </row>
    <row r="196" spans="2:16" ht="39.950000000000003"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t="s">
        <v>2519</v>
      </c>
      <c r="G201" s="325" t="s">
        <v>448</v>
      </c>
      <c r="H201" s="171"/>
      <c r="I201" s="242"/>
      <c r="J201" s="172" t="s">
        <v>2534</v>
      </c>
      <c r="K201" s="173"/>
      <c r="L201" s="173"/>
      <c r="M201" s="173"/>
      <c r="N201" s="173"/>
      <c r="O201" s="173"/>
      <c r="P201" s="174"/>
    </row>
    <row r="202" spans="2:16" ht="60" customHeight="1">
      <c r="B202" s="167" t="s">
        <v>114</v>
      </c>
      <c r="C202" s="166"/>
      <c r="D202" s="166"/>
      <c r="E202" s="166"/>
      <c r="F202" s="104" t="s">
        <v>2535</v>
      </c>
      <c r="G202" s="104"/>
      <c r="H202" s="104"/>
      <c r="I202" s="104"/>
      <c r="J202" s="104"/>
      <c r="K202" s="104"/>
      <c r="L202" s="104"/>
      <c r="M202" s="104"/>
      <c r="N202" s="104"/>
      <c r="O202" s="172"/>
      <c r="P202" s="385"/>
    </row>
    <row r="203" spans="2:16" ht="60" customHeight="1">
      <c r="B203" s="167" t="s">
        <v>115</v>
      </c>
      <c r="C203" s="166"/>
      <c r="D203" s="166"/>
      <c r="E203" s="166"/>
      <c r="F203" s="104" t="s">
        <v>2536</v>
      </c>
      <c r="G203" s="105"/>
      <c r="H203" s="105"/>
      <c r="I203" s="105"/>
      <c r="J203" s="105"/>
      <c r="K203" s="105"/>
      <c r="L203" s="105"/>
      <c r="M203" s="105"/>
      <c r="N203" s="105"/>
      <c r="O203" s="106"/>
      <c r="P203" s="107"/>
    </row>
    <row r="204" spans="2:16" ht="20.100000000000001" customHeight="1">
      <c r="B204" s="167" t="s">
        <v>116</v>
      </c>
      <c r="C204" s="166"/>
      <c r="D204" s="166"/>
      <c r="E204" s="166"/>
      <c r="F204" s="178" t="s">
        <v>2510</v>
      </c>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t="s">
        <v>2510</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2510</v>
      </c>
      <c r="G207" s="178"/>
      <c r="H207" s="178"/>
      <c r="I207" s="178"/>
      <c r="J207" s="178"/>
      <c r="K207" s="178"/>
      <c r="L207" s="178"/>
      <c r="M207" s="178"/>
      <c r="N207" s="178"/>
      <c r="O207" s="138"/>
      <c r="P207" s="179"/>
    </row>
    <row r="208" spans="2:16" ht="20.100000000000001" customHeight="1">
      <c r="B208" s="165"/>
      <c r="C208" s="269"/>
      <c r="D208" s="231" t="s">
        <v>122</v>
      </c>
      <c r="E208" s="231"/>
      <c r="F208" s="178" t="s">
        <v>2510</v>
      </c>
      <c r="G208" s="178"/>
      <c r="H208" s="178"/>
      <c r="I208" s="178"/>
      <c r="J208" s="178"/>
      <c r="K208" s="178"/>
      <c r="L208" s="178"/>
      <c r="M208" s="178"/>
      <c r="N208" s="178"/>
      <c r="O208" s="138"/>
      <c r="P208" s="179"/>
    </row>
    <row r="209" spans="2:20" ht="20.100000000000001" customHeight="1">
      <c r="B209" s="165"/>
      <c r="C209" s="269"/>
      <c r="D209" s="231" t="s">
        <v>123</v>
      </c>
      <c r="E209" s="231"/>
      <c r="F209" s="178" t="s">
        <v>2510</v>
      </c>
      <c r="G209" s="178"/>
      <c r="H209" s="178"/>
      <c r="I209" s="178"/>
      <c r="J209" s="178"/>
      <c r="K209" s="178"/>
      <c r="L209" s="178"/>
      <c r="M209" s="178"/>
      <c r="N209" s="178"/>
      <c r="O209" s="138"/>
      <c r="P209" s="179"/>
    </row>
    <row r="210" spans="2:20" ht="20.100000000000001" customHeight="1">
      <c r="B210" s="165"/>
      <c r="C210" s="269"/>
      <c r="D210" s="231" t="s">
        <v>124</v>
      </c>
      <c r="E210" s="231"/>
      <c r="F210" s="178" t="s">
        <v>2510</v>
      </c>
      <c r="G210" s="178"/>
      <c r="H210" s="178"/>
      <c r="I210" s="178"/>
      <c r="J210" s="178"/>
      <c r="K210" s="178"/>
      <c r="L210" s="178"/>
      <c r="M210" s="178"/>
      <c r="N210" s="178"/>
      <c r="O210" s="138"/>
      <c r="P210" s="179"/>
    </row>
    <row r="211" spans="2:20" ht="20.100000000000001" customHeight="1">
      <c r="B211" s="165"/>
      <c r="C211" s="269"/>
      <c r="D211" s="231" t="s">
        <v>125</v>
      </c>
      <c r="E211" s="231"/>
      <c r="F211" s="178" t="s">
        <v>2510</v>
      </c>
      <c r="G211" s="178"/>
      <c r="H211" s="178"/>
      <c r="I211" s="178"/>
      <c r="J211" s="178"/>
      <c r="K211" s="178"/>
      <c r="L211" s="178"/>
      <c r="M211" s="178"/>
      <c r="N211" s="178"/>
      <c r="O211" s="138"/>
      <c r="P211" s="179"/>
    </row>
    <row r="212" spans="2:20" ht="20.100000000000001" customHeight="1">
      <c r="B212" s="165"/>
      <c r="C212" s="269"/>
      <c r="D212" s="269" t="s">
        <v>126</v>
      </c>
      <c r="E212" s="269"/>
      <c r="F212" s="178" t="s">
        <v>2510</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2510</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2509</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2509</v>
      </c>
      <c r="K219" s="178"/>
      <c r="L219" s="178"/>
      <c r="M219" s="178"/>
      <c r="N219" s="178"/>
      <c r="O219" s="138"/>
      <c r="P219" s="179"/>
      <c r="S219" s="15" t="str">
        <f>IF(J219="","未記入","")</f>
        <v/>
      </c>
    </row>
    <row r="220" spans="2:20" ht="60" customHeight="1">
      <c r="B220" s="167" t="s">
        <v>128</v>
      </c>
      <c r="C220" s="166"/>
      <c r="D220" s="166"/>
      <c r="E220" s="166"/>
      <c r="F220" s="104" t="s">
        <v>2537</v>
      </c>
      <c r="G220" s="105"/>
      <c r="H220" s="105"/>
      <c r="I220" s="105"/>
      <c r="J220" s="105"/>
      <c r="K220" s="105"/>
      <c r="L220" s="105"/>
      <c r="M220" s="105"/>
      <c r="N220" s="105"/>
      <c r="O220" s="106"/>
      <c r="P220" s="107"/>
    </row>
    <row r="221" spans="2:20" ht="60" customHeight="1">
      <c r="B221" s="167" t="s">
        <v>493</v>
      </c>
      <c r="C221" s="166"/>
      <c r="D221" s="166"/>
      <c r="E221" s="166"/>
      <c r="F221" s="104" t="s">
        <v>2538</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2539</v>
      </c>
      <c r="K222" s="173"/>
      <c r="L222" s="173"/>
      <c r="M222" s="173"/>
      <c r="N222" s="173"/>
      <c r="O222" s="173"/>
      <c r="P222" s="174"/>
    </row>
    <row r="223" spans="2:20" ht="20.100000000000001" customHeight="1">
      <c r="B223" s="136"/>
      <c r="C223" s="122"/>
      <c r="D223" s="122"/>
      <c r="E223" s="137"/>
      <c r="F223" s="166" t="s">
        <v>137</v>
      </c>
      <c r="G223" s="166"/>
      <c r="H223" s="166"/>
      <c r="I223" s="166"/>
      <c r="J223" s="138">
        <v>1</v>
      </c>
      <c r="K223" s="93"/>
      <c r="L223" s="93"/>
      <c r="M223" s="93"/>
      <c r="N223" s="171" t="s">
        <v>494</v>
      </c>
      <c r="O223" s="171"/>
      <c r="P223" s="197"/>
    </row>
    <row r="224" spans="2:20" ht="20.100000000000001" customHeight="1">
      <c r="B224" s="382" t="s">
        <v>130</v>
      </c>
      <c r="C224" s="273"/>
      <c r="D224" s="273"/>
      <c r="E224" s="235"/>
      <c r="F224" s="138"/>
      <c r="G224" s="93"/>
      <c r="H224" s="93"/>
      <c r="I224" s="93"/>
      <c r="J224" s="93"/>
      <c r="K224" s="93"/>
      <c r="L224" s="93"/>
      <c r="M224" s="93"/>
      <c r="N224" s="171" t="s">
        <v>494</v>
      </c>
      <c r="O224" s="171"/>
      <c r="P224" s="197"/>
    </row>
    <row r="225" spans="1:20" ht="20.100000000000001" customHeight="1">
      <c r="B225" s="167" t="s">
        <v>131</v>
      </c>
      <c r="C225" s="166"/>
      <c r="D225" s="166"/>
      <c r="E225" s="166"/>
      <c r="F225" s="178" t="s">
        <v>2509</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2540</v>
      </c>
      <c r="K227" s="173"/>
      <c r="L227" s="173"/>
      <c r="M227" s="173"/>
      <c r="N227" s="173"/>
      <c r="O227" s="173"/>
      <c r="P227" s="174"/>
    </row>
    <row r="228" spans="1:20" ht="20.100000000000001" customHeight="1">
      <c r="B228" s="167" t="s">
        <v>132</v>
      </c>
      <c r="C228" s="166"/>
      <c r="D228" s="166"/>
      <c r="E228" s="166"/>
      <c r="F228" s="138"/>
      <c r="G228" s="93"/>
      <c r="H228" s="93"/>
      <c r="I228" s="93"/>
      <c r="J228" s="93"/>
      <c r="K228" s="93"/>
      <c r="L228" s="93"/>
      <c r="M228" s="93"/>
      <c r="N228" s="171" t="s">
        <v>495</v>
      </c>
      <c r="O228" s="171"/>
      <c r="P228" s="197"/>
    </row>
    <row r="229" spans="1:20" ht="60" customHeight="1" thickBot="1">
      <c r="B229" s="290" t="s">
        <v>71</v>
      </c>
      <c r="C229" s="223"/>
      <c r="D229" s="223"/>
      <c r="E229" s="224"/>
      <c r="F229" s="225" t="s">
        <v>2541</v>
      </c>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c r="L238" s="178"/>
      <c r="M238" s="178"/>
      <c r="N238" s="178"/>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9</v>
      </c>
      <c r="F241" s="366"/>
      <c r="G241" s="366"/>
      <c r="H241" s="178">
        <v>6</v>
      </c>
      <c r="I241" s="178"/>
      <c r="J241" s="178"/>
      <c r="K241" s="178">
        <v>3</v>
      </c>
      <c r="L241" s="178"/>
      <c r="M241" s="178"/>
      <c r="N241" s="178"/>
      <c r="O241" s="138"/>
      <c r="P241" s="179"/>
    </row>
    <row r="242" spans="2:20" ht="20.100000000000001" customHeight="1">
      <c r="B242" s="45"/>
      <c r="C242" s="166" t="s">
        <v>144</v>
      </c>
      <c r="D242" s="166"/>
      <c r="E242" s="366">
        <f>IF(OR($H$242&lt;&gt;"",$K$242&lt;&gt;""),SUM($H$242,$K$242),"")</f>
        <v>1</v>
      </c>
      <c r="F242" s="366"/>
      <c r="G242" s="366"/>
      <c r="H242" s="178">
        <v>1</v>
      </c>
      <c r="I242" s="178"/>
      <c r="J242" s="178"/>
      <c r="K242" s="178"/>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t="str">
        <f>IF(OR($H$246&lt;&gt;"",$K$246&lt;&gt;""),SUM($H$246,$K$246),"")</f>
        <v/>
      </c>
      <c r="F246" s="366"/>
      <c r="G246" s="366"/>
      <c r="H246" s="178"/>
      <c r="I246" s="178"/>
      <c r="J246" s="178"/>
      <c r="K246" s="178"/>
      <c r="L246" s="178"/>
      <c r="M246" s="178"/>
      <c r="N246" s="178"/>
      <c r="O246" s="138"/>
      <c r="P246" s="179"/>
    </row>
    <row r="247" spans="2:20" ht="20.100000000000001" customHeight="1">
      <c r="B247" s="167" t="s">
        <v>149</v>
      </c>
      <c r="C247" s="166"/>
      <c r="D247" s="166"/>
      <c r="E247" s="366" t="str">
        <f>IF(OR($H$247&lt;&gt;"",$K$247&lt;&gt;""),SUM($H$247,$K$247),"")</f>
        <v/>
      </c>
      <c r="F247" s="366"/>
      <c r="G247" s="366"/>
      <c r="H247" s="178"/>
      <c r="I247" s="178"/>
      <c r="J247" s="178"/>
      <c r="K247" s="178"/>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3</v>
      </c>
      <c r="H259" s="366"/>
      <c r="I259" s="366"/>
      <c r="J259" s="178">
        <v>3</v>
      </c>
      <c r="K259" s="178"/>
      <c r="L259" s="178"/>
      <c r="M259" s="178"/>
      <c r="N259" s="178"/>
      <c r="O259" s="138"/>
      <c r="P259" s="179"/>
    </row>
    <row r="260" spans="2:20" ht="20.100000000000001" customHeight="1">
      <c r="B260" s="167" t="s">
        <v>163</v>
      </c>
      <c r="C260" s="166"/>
      <c r="D260" s="166"/>
      <c r="E260" s="166"/>
      <c r="F260" s="166"/>
      <c r="G260" s="366" t="str">
        <f>IF(OR($J$260&lt;&gt;"",$M$260&lt;&gt;""),SUM($J$260,$M$260),"")</f>
        <v/>
      </c>
      <c r="H260" s="366"/>
      <c r="I260" s="366"/>
      <c r="J260" s="178"/>
      <c r="K260" s="178"/>
      <c r="L260" s="178"/>
      <c r="M260" s="178"/>
      <c r="N260" s="178"/>
      <c r="O260" s="138"/>
      <c r="P260" s="179"/>
    </row>
    <row r="261" spans="2:20" ht="20.100000000000001" customHeight="1">
      <c r="B261" s="167" t="s">
        <v>399</v>
      </c>
      <c r="C261" s="166"/>
      <c r="D261" s="166"/>
      <c r="E261" s="166"/>
      <c r="F261" s="166"/>
      <c r="G261" s="366">
        <f>IF(OR($J$261&lt;&gt;"",$M$261&lt;&gt;""),SUM($J$261,$M$261),"")</f>
        <v>8</v>
      </c>
      <c r="H261" s="366"/>
      <c r="I261" s="366"/>
      <c r="J261" s="178">
        <v>6</v>
      </c>
      <c r="K261" s="178"/>
      <c r="L261" s="178"/>
      <c r="M261" s="178">
        <v>2</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30</v>
      </c>
      <c r="J277" s="47" t="s">
        <v>505</v>
      </c>
      <c r="K277" s="48" t="s">
        <v>450</v>
      </c>
      <c r="L277" s="29">
        <v>9</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2509</v>
      </c>
      <c r="M295" s="193"/>
      <c r="N295" s="193"/>
      <c r="O295" s="193"/>
      <c r="P295" s="194"/>
    </row>
    <row r="296" spans="2:20" ht="20.100000000000001" customHeight="1">
      <c r="B296" s="343"/>
      <c r="C296" s="344"/>
      <c r="D296" s="344"/>
      <c r="E296" s="344"/>
      <c r="F296" s="345"/>
      <c r="G296" s="117" t="s">
        <v>456</v>
      </c>
      <c r="H296" s="133"/>
      <c r="I296" s="138" t="s">
        <v>2509</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2542</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v>1</v>
      </c>
      <c r="J301" s="28"/>
      <c r="K301" s="28"/>
      <c r="L301" s="28"/>
      <c r="M301" s="28"/>
      <c r="N301" s="28"/>
      <c r="O301" s="28"/>
      <c r="P301" s="28"/>
      <c r="Q301" s="12"/>
    </row>
    <row r="302" spans="2:20" ht="20.100000000000001" customHeight="1">
      <c r="B302" s="132" t="s">
        <v>186</v>
      </c>
      <c r="C302" s="118"/>
      <c r="D302" s="118"/>
      <c r="E302" s="118"/>
      <c r="F302" s="133"/>
      <c r="G302" s="28"/>
      <c r="H302" s="28"/>
      <c r="I302" s="28"/>
      <c r="J302" s="28">
        <v>1</v>
      </c>
      <c r="K302" s="28"/>
      <c r="L302" s="28"/>
      <c r="M302" s="28"/>
      <c r="N302" s="28"/>
      <c r="O302" s="28"/>
      <c r="P302" s="28"/>
      <c r="Q302" s="12"/>
    </row>
    <row r="303" spans="2:20" ht="20.100000000000001" customHeight="1">
      <c r="B303" s="333" t="s">
        <v>187</v>
      </c>
      <c r="C303" s="334"/>
      <c r="D303" s="169" t="s">
        <v>188</v>
      </c>
      <c r="E303" s="171"/>
      <c r="F303" s="242"/>
      <c r="G303" s="28"/>
      <c r="H303" s="28"/>
      <c r="I303" s="28"/>
      <c r="J303" s="28"/>
      <c r="K303" s="28"/>
      <c r="L303" s="28"/>
      <c r="M303" s="28"/>
      <c r="N303" s="28"/>
      <c r="O303" s="28"/>
      <c r="P303" s="28"/>
      <c r="Q303" s="12"/>
    </row>
    <row r="304" spans="2:20" ht="20.100000000000001" customHeight="1">
      <c r="B304" s="335"/>
      <c r="C304" s="336"/>
      <c r="D304" s="117" t="s">
        <v>189</v>
      </c>
      <c r="E304" s="118"/>
      <c r="F304" s="133"/>
      <c r="G304" s="331"/>
      <c r="H304" s="331"/>
      <c r="I304" s="331">
        <v>1</v>
      </c>
      <c r="J304" s="331">
        <v>1</v>
      </c>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v>2</v>
      </c>
      <c r="J306" s="331"/>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v>1</v>
      </c>
      <c r="H308" s="331"/>
      <c r="I308" s="331">
        <v>5</v>
      </c>
      <c r="J308" s="331">
        <v>1</v>
      </c>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2543</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2544</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t="s">
        <v>2519</v>
      </c>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2510</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2510</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2545</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v>1</v>
      </c>
      <c r="K326" s="93"/>
      <c r="L326" s="93"/>
      <c r="M326" s="171" t="s">
        <v>459</v>
      </c>
      <c r="N326" s="171"/>
      <c r="O326" s="171"/>
      <c r="P326" s="197"/>
      <c r="S326" s="15" t="str">
        <f>IF(F324=MST!CI6,IF(J326="","未記入",""),"")</f>
        <v/>
      </c>
    </row>
    <row r="327" spans="2:20" ht="60" customHeight="1">
      <c r="B327" s="165" t="s">
        <v>201</v>
      </c>
      <c r="C327" s="166"/>
      <c r="D327" s="166" t="s">
        <v>202</v>
      </c>
      <c r="E327" s="166"/>
      <c r="F327" s="104" t="s">
        <v>2547</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2546</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v>1</v>
      </c>
      <c r="J332" s="178"/>
      <c r="K332" s="178"/>
      <c r="L332" s="178"/>
      <c r="M332" s="138" t="s">
        <v>2548</v>
      </c>
      <c r="N332" s="93"/>
      <c r="O332" s="93"/>
      <c r="P332" s="139"/>
    </row>
    <row r="333" spans="2:20" ht="20.100000000000001" customHeight="1">
      <c r="B333" s="167"/>
      <c r="C333" s="166"/>
      <c r="D333" s="166"/>
      <c r="E333" s="169" t="s">
        <v>215</v>
      </c>
      <c r="F333" s="171"/>
      <c r="G333" s="171"/>
      <c r="H333" s="242"/>
      <c r="I333" s="138">
        <v>89</v>
      </c>
      <c r="J333" s="93"/>
      <c r="K333" s="93"/>
      <c r="L333" s="55" t="s">
        <v>498</v>
      </c>
      <c r="M333" s="138">
        <v>92.86</v>
      </c>
      <c r="N333" s="93"/>
      <c r="O333" s="93"/>
      <c r="P333" s="40" t="s">
        <v>498</v>
      </c>
    </row>
    <row r="334" spans="2:20" ht="20.100000000000001" customHeight="1">
      <c r="B334" s="167" t="s">
        <v>45</v>
      </c>
      <c r="C334" s="166"/>
      <c r="D334" s="166"/>
      <c r="E334" s="169" t="s">
        <v>216</v>
      </c>
      <c r="F334" s="171"/>
      <c r="G334" s="171"/>
      <c r="H334" s="242"/>
      <c r="I334" s="138">
        <v>12.75</v>
      </c>
      <c r="J334" s="93"/>
      <c r="K334" s="93"/>
      <c r="L334" s="55" t="s">
        <v>490</v>
      </c>
      <c r="M334" s="138">
        <v>12.75</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c r="J340" s="93"/>
      <c r="K340" s="93"/>
      <c r="L340" s="50" t="s">
        <v>499</v>
      </c>
      <c r="M340" s="138"/>
      <c r="N340" s="93"/>
      <c r="O340" s="93"/>
      <c r="P340" s="37" t="s">
        <v>499</v>
      </c>
    </row>
    <row r="341" spans="2:20" ht="20.100000000000001" customHeight="1">
      <c r="B341" s="191"/>
      <c r="C341" s="169" t="s">
        <v>210</v>
      </c>
      <c r="D341" s="171"/>
      <c r="E341" s="171"/>
      <c r="F341" s="171"/>
      <c r="G341" s="171"/>
      <c r="H341" s="242"/>
      <c r="I341" s="138">
        <v>27600</v>
      </c>
      <c r="J341" s="93"/>
      <c r="K341" s="93"/>
      <c r="L341" s="50" t="s">
        <v>499</v>
      </c>
      <c r="M341" s="138" t="s">
        <v>2551</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t="s">
        <v>2549</v>
      </c>
      <c r="J343" s="93"/>
      <c r="K343" s="93"/>
      <c r="L343" s="50" t="s">
        <v>499</v>
      </c>
      <c r="M343" s="138" t="s">
        <v>2549</v>
      </c>
      <c r="N343" s="93"/>
      <c r="O343" s="93"/>
      <c r="P343" s="37" t="s">
        <v>499</v>
      </c>
    </row>
    <row r="344" spans="2:20" ht="20.100000000000001" customHeight="1">
      <c r="B344" s="167"/>
      <c r="C344" s="314"/>
      <c r="D344" s="314"/>
      <c r="E344" s="169" t="s">
        <v>222</v>
      </c>
      <c r="F344" s="171"/>
      <c r="G344" s="171"/>
      <c r="H344" s="242"/>
      <c r="I344" s="138">
        <v>21000</v>
      </c>
      <c r="J344" s="93"/>
      <c r="K344" s="93"/>
      <c r="L344" s="50" t="s">
        <v>499</v>
      </c>
      <c r="M344" s="138" t="s">
        <v>2552</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t="s">
        <v>2550</v>
      </c>
      <c r="J346" s="93"/>
      <c r="K346" s="93"/>
      <c r="L346" s="50" t="s">
        <v>499</v>
      </c>
      <c r="M346" s="138" t="s">
        <v>2553</v>
      </c>
      <c r="N346" s="93"/>
      <c r="O346" s="93"/>
      <c r="P346" s="37" t="s">
        <v>499</v>
      </c>
    </row>
    <row r="347" spans="2:20" ht="20.100000000000001" customHeight="1">
      <c r="B347" s="167"/>
      <c r="C347" s="314"/>
      <c r="D347" s="314"/>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2554</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t="s">
        <v>2555</v>
      </c>
      <c r="H356" s="173"/>
      <c r="I356" s="173"/>
      <c r="J356" s="173"/>
      <c r="K356" s="173"/>
      <c r="L356" s="173"/>
      <c r="M356" s="173"/>
      <c r="N356" s="173"/>
      <c r="O356" s="173"/>
      <c r="P356" s="174"/>
    </row>
    <row r="357" spans="2:20" ht="60" customHeight="1">
      <c r="B357" s="296" t="s">
        <v>222</v>
      </c>
      <c r="C357" s="171"/>
      <c r="D357" s="171"/>
      <c r="E357" s="171"/>
      <c r="F357" s="242"/>
      <c r="G357" s="172" t="s">
        <v>2556</v>
      </c>
      <c r="H357" s="173"/>
      <c r="I357" s="173"/>
      <c r="J357" s="173"/>
      <c r="K357" s="173"/>
      <c r="L357" s="173"/>
      <c r="M357" s="173"/>
      <c r="N357" s="173"/>
      <c r="O357" s="173"/>
      <c r="P357" s="174"/>
    </row>
    <row r="358" spans="2:20" ht="60" customHeight="1">
      <c r="B358" s="296" t="s">
        <v>221</v>
      </c>
      <c r="C358" s="171"/>
      <c r="D358" s="171"/>
      <c r="E358" s="171"/>
      <c r="F358" s="242"/>
      <c r="G358" s="172" t="s">
        <v>2557</v>
      </c>
      <c r="H358" s="173"/>
      <c r="I358" s="173"/>
      <c r="J358" s="173"/>
      <c r="K358" s="173"/>
      <c r="L358" s="173"/>
      <c r="M358" s="173"/>
      <c r="N358" s="173"/>
      <c r="O358" s="173"/>
      <c r="P358" s="174"/>
    </row>
    <row r="359" spans="2:20" ht="60" customHeight="1">
      <c r="B359" s="296" t="s">
        <v>224</v>
      </c>
      <c r="C359" s="171"/>
      <c r="D359" s="171"/>
      <c r="E359" s="171"/>
      <c r="F359" s="242"/>
      <c r="G359" s="172" t="s">
        <v>2558</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4</v>
      </c>
      <c r="I387" s="193"/>
      <c r="J387" s="193"/>
      <c r="K387" s="193"/>
      <c r="L387" s="193"/>
      <c r="M387" s="193"/>
      <c r="N387" s="193"/>
      <c r="O387" s="193"/>
      <c r="P387" s="49" t="s">
        <v>495</v>
      </c>
    </row>
    <row r="388" spans="1:20" ht="20.100000000000001" customHeight="1">
      <c r="B388" s="280"/>
      <c r="C388" s="281"/>
      <c r="D388" s="166" t="s">
        <v>250</v>
      </c>
      <c r="E388" s="166"/>
      <c r="F388" s="166"/>
      <c r="G388" s="166"/>
      <c r="H388" s="138">
        <v>9</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1</v>
      </c>
      <c r="I389" s="93"/>
      <c r="J389" s="93"/>
      <c r="K389" s="93"/>
      <c r="L389" s="93"/>
      <c r="M389" s="93"/>
      <c r="N389" s="93"/>
      <c r="O389" s="93"/>
      <c r="P389" s="37" t="s">
        <v>497</v>
      </c>
    </row>
    <row r="390" spans="1:20" ht="20.100000000000001" customHeight="1">
      <c r="B390" s="167"/>
      <c r="C390" s="166"/>
      <c r="D390" s="166" t="s">
        <v>252</v>
      </c>
      <c r="E390" s="166"/>
      <c r="F390" s="166"/>
      <c r="G390" s="166"/>
      <c r="H390" s="138">
        <v>0</v>
      </c>
      <c r="I390" s="93"/>
      <c r="J390" s="93"/>
      <c r="K390" s="93"/>
      <c r="L390" s="93"/>
      <c r="M390" s="93"/>
      <c r="N390" s="93"/>
      <c r="O390" s="93"/>
      <c r="P390" s="37" t="s">
        <v>497</v>
      </c>
    </row>
    <row r="391" spans="1:20" ht="20.100000000000001" customHeight="1">
      <c r="B391" s="167"/>
      <c r="C391" s="166"/>
      <c r="D391" s="166" t="s">
        <v>253</v>
      </c>
      <c r="E391" s="166"/>
      <c r="F391" s="166"/>
      <c r="G391" s="166"/>
      <c r="H391" s="138">
        <v>5</v>
      </c>
      <c r="I391" s="93"/>
      <c r="J391" s="93"/>
      <c r="K391" s="93"/>
      <c r="L391" s="93"/>
      <c r="M391" s="93"/>
      <c r="N391" s="93"/>
      <c r="O391" s="93"/>
      <c r="P391" s="37" t="s">
        <v>497</v>
      </c>
    </row>
    <row r="392" spans="1:20" ht="20.100000000000001" customHeight="1">
      <c r="B392" s="167"/>
      <c r="C392" s="166"/>
      <c r="D392" s="166" t="s">
        <v>254</v>
      </c>
      <c r="E392" s="166"/>
      <c r="F392" s="166"/>
      <c r="G392" s="166"/>
      <c r="H392" s="138">
        <v>7</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v>1</v>
      </c>
      <c r="I395" s="93"/>
      <c r="J395" s="93"/>
      <c r="K395" s="93"/>
      <c r="L395" s="93"/>
      <c r="M395" s="93"/>
      <c r="N395" s="93"/>
      <c r="O395" s="93"/>
      <c r="P395" s="37" t="s">
        <v>497</v>
      </c>
    </row>
    <row r="396" spans="1:20" ht="20.100000000000001" customHeight="1">
      <c r="B396" s="265"/>
      <c r="C396" s="266"/>
      <c r="D396" s="166" t="s">
        <v>258</v>
      </c>
      <c r="E396" s="166"/>
      <c r="F396" s="166"/>
      <c r="G396" s="166"/>
      <c r="H396" s="138">
        <v>2</v>
      </c>
      <c r="I396" s="93"/>
      <c r="J396" s="93"/>
      <c r="K396" s="93"/>
      <c r="L396" s="93"/>
      <c r="M396" s="93"/>
      <c r="N396" s="93"/>
      <c r="O396" s="93"/>
      <c r="P396" s="37" t="s">
        <v>497</v>
      </c>
    </row>
    <row r="397" spans="1:20" ht="20.100000000000001" customHeight="1">
      <c r="B397" s="265"/>
      <c r="C397" s="266"/>
      <c r="D397" s="166" t="s">
        <v>259</v>
      </c>
      <c r="E397" s="166"/>
      <c r="F397" s="166"/>
      <c r="G397" s="166"/>
      <c r="H397" s="138">
        <v>0</v>
      </c>
      <c r="I397" s="93"/>
      <c r="J397" s="93"/>
      <c r="K397" s="93"/>
      <c r="L397" s="93"/>
      <c r="M397" s="93"/>
      <c r="N397" s="93"/>
      <c r="O397" s="93"/>
      <c r="P397" s="37" t="s">
        <v>497</v>
      </c>
    </row>
    <row r="398" spans="1:20" ht="20.100000000000001" customHeight="1">
      <c r="B398" s="265"/>
      <c r="C398" s="266"/>
      <c r="D398" s="166" t="s">
        <v>260</v>
      </c>
      <c r="E398" s="166"/>
      <c r="F398" s="166"/>
      <c r="G398" s="166"/>
      <c r="H398" s="138">
        <v>3</v>
      </c>
      <c r="I398" s="93"/>
      <c r="J398" s="93"/>
      <c r="K398" s="93"/>
      <c r="L398" s="93"/>
      <c r="M398" s="93"/>
      <c r="N398" s="93"/>
      <c r="O398" s="93"/>
      <c r="P398" s="37" t="s">
        <v>497</v>
      </c>
    </row>
    <row r="399" spans="1:20" ht="20.100000000000001" customHeight="1">
      <c r="B399" s="265"/>
      <c r="C399" s="266"/>
      <c r="D399" s="166" t="s">
        <v>261</v>
      </c>
      <c r="E399" s="166"/>
      <c r="F399" s="166"/>
      <c r="G399" s="166"/>
      <c r="H399" s="138">
        <v>4</v>
      </c>
      <c r="I399" s="93"/>
      <c r="J399" s="93"/>
      <c r="K399" s="93"/>
      <c r="L399" s="93"/>
      <c r="M399" s="93"/>
      <c r="N399" s="93"/>
      <c r="O399" s="93"/>
      <c r="P399" s="37" t="s">
        <v>497</v>
      </c>
    </row>
    <row r="400" spans="1:20" ht="20.100000000000001" customHeight="1">
      <c r="B400" s="267"/>
      <c r="C400" s="268"/>
      <c r="D400" s="166" t="s">
        <v>262</v>
      </c>
      <c r="E400" s="166"/>
      <c r="F400" s="166"/>
      <c r="G400" s="166"/>
      <c r="H400" s="138">
        <v>3</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c r="I402" s="93"/>
      <c r="J402" s="93"/>
      <c r="K402" s="93"/>
      <c r="L402" s="93"/>
      <c r="M402" s="93"/>
      <c r="N402" s="93"/>
      <c r="O402" s="93"/>
      <c r="P402" s="37" t="s">
        <v>497</v>
      </c>
    </row>
    <row r="403" spans="2:20" ht="20.100000000000001" customHeight="1">
      <c r="B403" s="167"/>
      <c r="C403" s="166"/>
      <c r="D403" s="166" t="s">
        <v>265</v>
      </c>
      <c r="E403" s="166"/>
      <c r="F403" s="166"/>
      <c r="G403" s="166"/>
      <c r="H403" s="138">
        <v>9</v>
      </c>
      <c r="I403" s="93"/>
      <c r="J403" s="93"/>
      <c r="K403" s="93"/>
      <c r="L403" s="93"/>
      <c r="M403" s="93"/>
      <c r="N403" s="93"/>
      <c r="O403" s="93"/>
      <c r="P403" s="37" t="s">
        <v>497</v>
      </c>
    </row>
    <row r="404" spans="2:20" ht="20.100000000000001" customHeight="1">
      <c r="B404" s="167"/>
      <c r="C404" s="166"/>
      <c r="D404" s="166" t="s">
        <v>266</v>
      </c>
      <c r="E404" s="166"/>
      <c r="F404" s="166"/>
      <c r="G404" s="166"/>
      <c r="H404" s="138">
        <v>2</v>
      </c>
      <c r="I404" s="93"/>
      <c r="J404" s="93"/>
      <c r="K404" s="93"/>
      <c r="L404" s="93"/>
      <c r="M404" s="93"/>
      <c r="N404" s="93"/>
      <c r="O404" s="93"/>
      <c r="P404" s="37" t="s">
        <v>497</v>
      </c>
    </row>
    <row r="405" spans="2:20" ht="20.100000000000001" customHeight="1">
      <c r="B405" s="167"/>
      <c r="C405" s="166"/>
      <c r="D405" s="166" t="s">
        <v>267</v>
      </c>
      <c r="E405" s="166"/>
      <c r="F405" s="166"/>
      <c r="G405" s="166"/>
      <c r="H405" s="138"/>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85.5</v>
      </c>
      <c r="I409" s="193"/>
      <c r="J409" s="193"/>
      <c r="K409" s="193"/>
      <c r="L409" s="193"/>
      <c r="M409" s="193"/>
      <c r="N409" s="193"/>
      <c r="O409" s="193"/>
      <c r="P409" s="49" t="s">
        <v>503</v>
      </c>
    </row>
    <row r="410" spans="2:20" ht="20.100000000000001" customHeight="1">
      <c r="B410" s="167" t="s">
        <v>271</v>
      </c>
      <c r="C410" s="166"/>
      <c r="D410" s="166"/>
      <c r="E410" s="166"/>
      <c r="F410" s="166"/>
      <c r="G410" s="166"/>
      <c r="H410" s="138">
        <v>13</v>
      </c>
      <c r="I410" s="93"/>
      <c r="J410" s="93"/>
      <c r="K410" s="93"/>
      <c r="L410" s="93"/>
      <c r="M410" s="93"/>
      <c r="N410" s="93"/>
      <c r="O410" s="93"/>
      <c r="P410" s="37" t="s">
        <v>495</v>
      </c>
    </row>
    <row r="411" spans="2:20" ht="20.100000000000001" customHeight="1">
      <c r="B411" s="167" t="s">
        <v>272</v>
      </c>
      <c r="C411" s="166"/>
      <c r="D411" s="166"/>
      <c r="E411" s="166"/>
      <c r="F411" s="166"/>
      <c r="G411" s="166"/>
      <c r="H411" s="138">
        <v>100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c r="I418" s="93"/>
      <c r="J418" s="93"/>
      <c r="K418" s="93"/>
      <c r="L418" s="93"/>
      <c r="M418" s="93"/>
      <c r="N418" s="93"/>
      <c r="O418" s="93"/>
      <c r="P418" s="37" t="s">
        <v>497</v>
      </c>
    </row>
    <row r="419" spans="1:20" ht="20.100000000000001" customHeight="1">
      <c r="B419" s="259"/>
      <c r="C419" s="260"/>
      <c r="D419" s="260"/>
      <c r="E419" s="166" t="s">
        <v>430</v>
      </c>
      <c r="F419" s="166"/>
      <c r="G419" s="166"/>
      <c r="H419" s="138">
        <v>1</v>
      </c>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2559</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2560</v>
      </c>
      <c r="I431" s="173"/>
      <c r="J431" s="173"/>
      <c r="K431" s="173"/>
      <c r="L431" s="173"/>
      <c r="M431" s="173"/>
      <c r="N431" s="173"/>
      <c r="O431" s="173"/>
      <c r="P431" s="174"/>
    </row>
    <row r="432" spans="1:20" ht="20.100000000000001" customHeight="1">
      <c r="B432" s="248"/>
      <c r="C432" s="169" t="s">
        <v>14</v>
      </c>
      <c r="D432" s="171"/>
      <c r="E432" s="171"/>
      <c r="F432" s="171"/>
      <c r="G432" s="242"/>
      <c r="H432" s="89" t="s">
        <v>2561</v>
      </c>
      <c r="I432" s="90"/>
      <c r="J432" s="35" t="s">
        <v>487</v>
      </c>
      <c r="K432" s="90" t="s">
        <v>2562</v>
      </c>
      <c r="L432" s="90"/>
      <c r="M432" s="35" t="s">
        <v>487</v>
      </c>
      <c r="N432" s="90" t="s">
        <v>2563</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39.950000000000003" customHeight="1">
      <c r="B436" s="248"/>
      <c r="C436" s="169" t="s">
        <v>289</v>
      </c>
      <c r="D436" s="171"/>
      <c r="E436" s="171"/>
      <c r="F436" s="171"/>
      <c r="G436" s="242"/>
      <c r="H436" s="172" t="s">
        <v>2564</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2565</v>
      </c>
      <c r="I438" s="173"/>
      <c r="J438" s="173"/>
      <c r="K438" s="173"/>
      <c r="L438" s="173"/>
      <c r="M438" s="173"/>
      <c r="N438" s="173"/>
      <c r="O438" s="173"/>
      <c r="P438" s="174"/>
    </row>
    <row r="439" spans="2:16" ht="20.100000000000001" customHeight="1">
      <c r="B439" s="240"/>
      <c r="C439" s="169" t="s">
        <v>14</v>
      </c>
      <c r="D439" s="171"/>
      <c r="E439" s="171"/>
      <c r="F439" s="171"/>
      <c r="G439" s="242"/>
      <c r="H439" s="89" t="s">
        <v>2561</v>
      </c>
      <c r="I439" s="90"/>
      <c r="J439" s="35" t="s">
        <v>487</v>
      </c>
      <c r="K439" s="90" t="s">
        <v>2566</v>
      </c>
      <c r="L439" s="90"/>
      <c r="M439" s="35" t="s">
        <v>487</v>
      </c>
      <c r="N439" s="90" t="s">
        <v>2567</v>
      </c>
      <c r="O439" s="90"/>
      <c r="P439" s="91"/>
    </row>
    <row r="440" spans="2:16" ht="20.100000000000001" customHeight="1">
      <c r="B440" s="240"/>
      <c r="C440" s="117" t="s">
        <v>285</v>
      </c>
      <c r="D440" s="118"/>
      <c r="E440" s="133"/>
      <c r="F440" s="234" t="s">
        <v>286</v>
      </c>
      <c r="G440" s="235"/>
      <c r="H440" s="23">
        <v>9</v>
      </c>
      <c r="I440" s="35" t="s">
        <v>504</v>
      </c>
      <c r="J440" s="24">
        <v>0</v>
      </c>
      <c r="K440" s="35" t="s">
        <v>505</v>
      </c>
      <c r="L440" s="56" t="s">
        <v>450</v>
      </c>
      <c r="M440" s="24">
        <v>18</v>
      </c>
      <c r="N440" s="35" t="s">
        <v>504</v>
      </c>
      <c r="O440" s="24">
        <v>0</v>
      </c>
      <c r="P440" s="37" t="s">
        <v>505</v>
      </c>
    </row>
    <row r="441" spans="2:16" ht="20.100000000000001" customHeight="1">
      <c r="B441" s="240"/>
      <c r="C441" s="119"/>
      <c r="D441" s="120"/>
      <c r="E441" s="135"/>
      <c r="F441" s="234" t="s">
        <v>287</v>
      </c>
      <c r="G441" s="235"/>
      <c r="H441" s="23">
        <v>9</v>
      </c>
      <c r="I441" s="35" t="s">
        <v>504</v>
      </c>
      <c r="J441" s="24">
        <v>0</v>
      </c>
      <c r="K441" s="35" t="s">
        <v>505</v>
      </c>
      <c r="L441" s="56" t="s">
        <v>450</v>
      </c>
      <c r="M441" s="24">
        <v>18</v>
      </c>
      <c r="N441" s="35" t="s">
        <v>504</v>
      </c>
      <c r="O441" s="24">
        <v>0</v>
      </c>
      <c r="P441" s="37" t="s">
        <v>505</v>
      </c>
    </row>
    <row r="442" spans="2:16" ht="20.100000000000001" customHeight="1">
      <c r="B442" s="240"/>
      <c r="C442" s="121"/>
      <c r="D442" s="122"/>
      <c r="E442" s="137"/>
      <c r="F442" s="234" t="s">
        <v>288</v>
      </c>
      <c r="G442" s="235"/>
      <c r="H442" s="23">
        <v>9</v>
      </c>
      <c r="I442" s="35" t="s">
        <v>504</v>
      </c>
      <c r="J442" s="24">
        <v>0</v>
      </c>
      <c r="K442" s="35" t="s">
        <v>505</v>
      </c>
      <c r="L442" s="56" t="s">
        <v>450</v>
      </c>
      <c r="M442" s="24">
        <v>18</v>
      </c>
      <c r="N442" s="35" t="s">
        <v>504</v>
      </c>
      <c r="O442" s="24">
        <v>0</v>
      </c>
      <c r="P442" s="37" t="s">
        <v>505</v>
      </c>
    </row>
    <row r="443" spans="2:16" ht="39.950000000000003" customHeight="1">
      <c r="B443" s="240"/>
      <c r="C443" s="207" t="s">
        <v>289</v>
      </c>
      <c r="D443" s="218"/>
      <c r="E443" s="218"/>
      <c r="F443" s="218"/>
      <c r="G443" s="236"/>
      <c r="H443" s="143" t="s">
        <v>2564</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2509</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2568</v>
      </c>
      <c r="M469" s="105"/>
      <c r="N469" s="105"/>
      <c r="O469" s="106"/>
      <c r="P469" s="107"/>
    </row>
    <row r="470" spans="2:20" ht="20.100000000000001" customHeight="1">
      <c r="B470" s="132" t="s">
        <v>292</v>
      </c>
      <c r="C470" s="118"/>
      <c r="D470" s="118"/>
      <c r="E470" s="118"/>
      <c r="F470" s="118"/>
      <c r="G470" s="133"/>
      <c r="H470" s="178"/>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2568</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2510</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2510</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v>43709</v>
      </c>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t="s">
        <v>2569</v>
      </c>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t="s">
        <v>2510</v>
      </c>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2570</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2570</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2570</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2570</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2570</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2509</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4</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2571</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t="s">
        <v>2572</v>
      </c>
      <c r="I501" s="202"/>
      <c r="J501" s="202"/>
      <c r="K501" s="202"/>
      <c r="L501" s="202"/>
      <c r="M501" s="202"/>
      <c r="N501" s="202"/>
      <c r="O501" s="202"/>
      <c r="P501" s="203"/>
      <c r="S501" s="177"/>
      <c r="T501" s="177"/>
    </row>
    <row r="502" spans="2:20" ht="20.100000000000001" customHeight="1">
      <c r="B502" s="165" t="s">
        <v>303</v>
      </c>
      <c r="C502" s="166"/>
      <c r="D502" s="166"/>
      <c r="E502" s="166"/>
      <c r="F502" s="138" t="s">
        <v>2510</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2509</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2510</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2509</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t="s">
        <v>2573</v>
      </c>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t="s">
        <v>2574</v>
      </c>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49" sqref="H49:I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2565</v>
      </c>
      <c r="K4" s="473"/>
      <c r="L4" s="473"/>
      <c r="M4" s="472" t="s">
        <v>2575</v>
      </c>
      <c r="N4" s="473"/>
      <c r="O4" s="473"/>
      <c r="P4" s="473"/>
      <c r="Q4" s="473"/>
      <c r="R4" s="65"/>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2384</v>
      </c>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zoomScaleNormal="85" zoomScaleSheetLayoutView="100" workbookViewId="0">
      <selection activeCell="AE9" sqref="AE9:AN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t="s">
        <v>2509</v>
      </c>
      <c r="AF2" s="542"/>
      <c r="AG2" s="542"/>
      <c r="AH2" s="542"/>
      <c r="AI2" s="542"/>
      <c r="AJ2" s="542"/>
      <c r="AK2" s="542"/>
      <c r="AL2" s="542"/>
      <c r="AM2" s="542"/>
      <c r="AN2" s="543"/>
      <c r="AQ2" s="15" t="str">
        <f>IF($AE$2="","未記入","")</f>
        <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c r="K7" s="514"/>
      <c r="L7" s="514"/>
      <c r="M7" s="514"/>
      <c r="N7" s="514"/>
      <c r="O7" s="515"/>
      <c r="P7" s="513" t="s">
        <v>2510</v>
      </c>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c r="K8" s="517"/>
      <c r="L8" s="517"/>
      <c r="M8" s="517"/>
      <c r="N8" s="517"/>
      <c r="O8" s="518"/>
      <c r="P8" s="516" t="s">
        <v>2510</v>
      </c>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2510</v>
      </c>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c r="K10" s="517"/>
      <c r="L10" s="517"/>
      <c r="M10" s="517"/>
      <c r="N10" s="517"/>
      <c r="O10" s="518"/>
      <c r="P10" s="516" t="s">
        <v>2510</v>
      </c>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c r="K11" s="517"/>
      <c r="L11" s="517"/>
      <c r="M11" s="517"/>
      <c r="N11" s="517"/>
      <c r="O11" s="518"/>
      <c r="P11" s="516" t="s">
        <v>2510</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c r="K12" s="517"/>
      <c r="L12" s="517"/>
      <c r="M12" s="517"/>
      <c r="N12" s="517"/>
      <c r="O12" s="518"/>
      <c r="P12" s="516" t="s">
        <v>2510</v>
      </c>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c r="K13" s="517"/>
      <c r="L13" s="517"/>
      <c r="M13" s="517"/>
      <c r="N13" s="517"/>
      <c r="O13" s="518"/>
      <c r="P13" s="516" t="s">
        <v>2510</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c r="K14" s="520"/>
      <c r="L14" s="520"/>
      <c r="M14" s="520"/>
      <c r="N14" s="520"/>
      <c r="O14" s="521"/>
      <c r="P14" s="519" t="s">
        <v>2510</v>
      </c>
      <c r="Q14" s="520"/>
      <c r="R14" s="520"/>
      <c r="S14" s="520"/>
      <c r="T14" s="520"/>
      <c r="U14" s="521"/>
      <c r="V14" s="549"/>
      <c r="W14" s="549"/>
      <c r="X14" s="549"/>
      <c r="Y14" s="549"/>
      <c r="Z14" s="549"/>
      <c r="AA14" s="549"/>
      <c r="AB14" s="555"/>
      <c r="AC14" s="556"/>
      <c r="AD14" s="556"/>
      <c r="AE14" s="253"/>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c r="K16" s="514"/>
      <c r="L16" s="514"/>
      <c r="M16" s="514"/>
      <c r="N16" s="514"/>
      <c r="O16" s="515"/>
      <c r="P16" s="513" t="s">
        <v>2510</v>
      </c>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c r="K17" s="517"/>
      <c r="L17" s="517"/>
      <c r="M17" s="517"/>
      <c r="N17" s="517"/>
      <c r="O17" s="518"/>
      <c r="P17" s="516" t="s">
        <v>2510</v>
      </c>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c r="K18" s="517"/>
      <c r="L18" s="517"/>
      <c r="M18" s="517"/>
      <c r="N18" s="517"/>
      <c r="O18" s="518"/>
      <c r="P18" s="516" t="s">
        <v>2510</v>
      </c>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c r="K19" s="517"/>
      <c r="L19" s="517"/>
      <c r="M19" s="517"/>
      <c r="N19" s="517"/>
      <c r="O19" s="518"/>
      <c r="P19" s="516" t="s">
        <v>2510</v>
      </c>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2510</v>
      </c>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2510</v>
      </c>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2510</v>
      </c>
      <c r="Q22" s="517"/>
      <c r="R22" s="517"/>
      <c r="S22" s="517"/>
      <c r="T22" s="517"/>
      <c r="U22" s="518"/>
      <c r="V22" s="512"/>
      <c r="W22" s="512"/>
      <c r="X22" s="512"/>
      <c r="Y22" s="512"/>
      <c r="Z22" s="512"/>
      <c r="AA22" s="512"/>
      <c r="AB22" s="546"/>
      <c r="AC22" s="547"/>
      <c r="AD22" s="547"/>
      <c r="AE22" s="546"/>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c r="K23" s="517"/>
      <c r="L23" s="517"/>
      <c r="M23" s="517"/>
      <c r="N23" s="517"/>
      <c r="O23" s="518"/>
      <c r="P23" s="516" t="s">
        <v>2510</v>
      </c>
      <c r="Q23" s="517"/>
      <c r="R23" s="517"/>
      <c r="S23" s="517"/>
      <c r="T23" s="517"/>
      <c r="U23" s="518"/>
      <c r="V23" s="512"/>
      <c r="W23" s="512"/>
      <c r="X23" s="512"/>
      <c r="Y23" s="512"/>
      <c r="Z23" s="512"/>
      <c r="AA23" s="512"/>
      <c r="AB23" s="546"/>
      <c r="AC23" s="547"/>
      <c r="AD23" s="547"/>
      <c r="AE23" s="546"/>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c r="K24" s="517"/>
      <c r="L24" s="517"/>
      <c r="M24" s="517"/>
      <c r="N24" s="517"/>
      <c r="O24" s="518"/>
      <c r="P24" s="516" t="s">
        <v>2510</v>
      </c>
      <c r="Q24" s="517"/>
      <c r="R24" s="517"/>
      <c r="S24" s="517"/>
      <c r="T24" s="517"/>
      <c r="U24" s="518"/>
      <c r="V24" s="512"/>
      <c r="W24" s="512"/>
      <c r="X24" s="512"/>
      <c r="Y24" s="512"/>
      <c r="Z24" s="512"/>
      <c r="AA24" s="512"/>
      <c r="AB24" s="546"/>
      <c r="AC24" s="547"/>
      <c r="AD24" s="547"/>
      <c r="AE24" s="546"/>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2510</v>
      </c>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2510</v>
      </c>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c r="K28" s="517"/>
      <c r="L28" s="517"/>
      <c r="M28" s="517"/>
      <c r="N28" s="517"/>
      <c r="O28" s="518"/>
      <c r="P28" s="516" t="s">
        <v>2510</v>
      </c>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c r="K29" s="517"/>
      <c r="L29" s="517"/>
      <c r="M29" s="517"/>
      <c r="N29" s="517"/>
      <c r="O29" s="518"/>
      <c r="P29" s="516" t="s">
        <v>2510</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c r="K30" s="517"/>
      <c r="L30" s="517"/>
      <c r="M30" s="517"/>
      <c r="N30" s="517"/>
      <c r="O30" s="518"/>
      <c r="P30" s="516" t="s">
        <v>2510</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c r="K31" s="520"/>
      <c r="L31" s="520"/>
      <c r="M31" s="520"/>
      <c r="N31" s="520"/>
      <c r="O31" s="521"/>
      <c r="P31" s="519" t="s">
        <v>2510</v>
      </c>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c r="K33" s="514"/>
      <c r="L33" s="514"/>
      <c r="M33" s="514"/>
      <c r="N33" s="514"/>
      <c r="O33" s="515"/>
      <c r="P33" s="513" t="s">
        <v>2510</v>
      </c>
      <c r="Q33" s="514"/>
      <c r="R33" s="514"/>
      <c r="S33" s="514"/>
      <c r="T33" s="514"/>
      <c r="U33" s="515"/>
      <c r="V33" s="554"/>
      <c r="W33" s="554"/>
      <c r="X33" s="554"/>
      <c r="Y33" s="554"/>
      <c r="Z33" s="554"/>
      <c r="AA33" s="554"/>
      <c r="AB33" s="552"/>
      <c r="AC33" s="553"/>
      <c r="AD33" s="553"/>
      <c r="AE33" s="552"/>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c r="K34" s="517"/>
      <c r="L34" s="517"/>
      <c r="M34" s="517"/>
      <c r="N34" s="517"/>
      <c r="O34" s="518"/>
      <c r="P34" s="516" t="s">
        <v>2510</v>
      </c>
      <c r="Q34" s="517"/>
      <c r="R34" s="517"/>
      <c r="S34" s="517"/>
      <c r="T34" s="517"/>
      <c r="U34" s="518"/>
      <c r="V34" s="512"/>
      <c r="W34" s="512"/>
      <c r="X34" s="512"/>
      <c r="Y34" s="512"/>
      <c r="Z34" s="512"/>
      <c r="AA34" s="512"/>
      <c r="AB34" s="546"/>
      <c r="AC34" s="547"/>
      <c r="AD34" s="547"/>
      <c r="AE34" s="546"/>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c r="K35" s="520"/>
      <c r="L35" s="520"/>
      <c r="M35" s="520"/>
      <c r="N35" s="520"/>
      <c r="O35" s="521"/>
      <c r="P35" s="519" t="s">
        <v>2510</v>
      </c>
      <c r="Q35" s="520"/>
      <c r="R35" s="520"/>
      <c r="S35" s="520"/>
      <c r="T35" s="520"/>
      <c r="U35" s="521"/>
      <c r="V35" s="549"/>
      <c r="W35" s="549"/>
      <c r="X35" s="549"/>
      <c r="Y35" s="549"/>
      <c r="Z35" s="549"/>
      <c r="AA35" s="549"/>
      <c r="AB35" s="555"/>
      <c r="AC35" s="556"/>
      <c r="AD35" s="556"/>
      <c r="AE35" s="555"/>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egao11</cp:lastModifiedBy>
  <cp:lastPrinted>2021-03-04T10:23:32Z</cp:lastPrinted>
  <dcterms:created xsi:type="dcterms:W3CDTF">2020-12-23T05:28:24Z</dcterms:created>
  <dcterms:modified xsi:type="dcterms:W3CDTF">2023-07-15T01:40:18Z</dcterms:modified>
</cp:coreProperties>
</file>