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EgaoUser11\Downloads\"/>
    </mc:Choice>
  </mc:AlternateContent>
  <xr:revisionPtr revIDLastSave="0" documentId="13_ncr:1_{F17DF2F3-E3A5-4596-9FA6-767B148B9D9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<sst xmlns="http://schemas.openxmlformats.org/spreadsheetml/2006/main" count="3111" uniqueCount="2630">
  <si>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</si>
  <si>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</si>
  <si>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</si>
  <si>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</si>
  <si>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</si>
  <si>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</si>
  <si>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</si>
  <si>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</si>
  <si>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</si>
  <si>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</si>
  <si>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</si>
  <si>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</si>
  <si>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</si>
  <si>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</si>
  <si>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</si>
  <si>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</si>
  <si>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</si>
  <si>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</si>
  <si>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</si>
  <si>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</si>
  <si>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</si>
  <si>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</si>
  <si>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</si>
  <si>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</si>
  <si>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</si>
  <si>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</si>
  <si>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</si>
  <si>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</si>
  <si>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</si>
  <si>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</si>
  <si>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</si>
  <si>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</si>
  <si>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</si>
  <si>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</si>
  <si>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</si>
  <si>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</si>
  <si>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</si>
  <si>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</si>
  <si>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</si>
  <si>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</si>
  <si>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</si>
  <si>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</si>
  <si>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</si>
  <si>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</si>
  <si>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</si>
  <si>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</si>
  <si>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</si>
  <si>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</si>
  <si>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</si>
  <si>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</si>
  <si>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</si>
  <si>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</si>
  <si>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</si>
  <si>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</si>
  <si>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</si>
  <si>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</si>
  <si>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</si>
  <si>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</si>
  <si>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</si>
  <si>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</si>
  <si>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</si>
  <si>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</si>
  <si>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</si>
  <si>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</si>
  <si>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</si>
  <si>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</si>
  <si>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</si>
  <si>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</si>
  <si>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</si>
  <si>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</si>
  <si>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</si>
  <si>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</si>
  <si>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</si>
  <si>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</si>
  <si>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</si>
  <si>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</si>
  <si>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</si>
  <si>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</si>
  <si>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</si>
  <si>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</si>
  <si>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</si>
  <si>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</si>
  <si>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</si>
  <si>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</si>
  <si>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</si>
  <si>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</si>
  <si>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</si>
  <si>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</si>
  <si>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</si>
  <si>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</si>
  <si>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</si>
  <si>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</si>
  <si>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</si>
  <si>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</si>
  <si>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</si>
  <si>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</si>
  <si>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</si>
  <si>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</si>
  <si>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</si>
  <si>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</si>
  <si>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</si>
  <si>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</si>
  <si>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</si>
  <si>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</si>
  <si>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</si>
  <si>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</si>
  <si>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</si>
  <si>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</si>
  <si>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</si>
  <si>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</si>
  <si>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</si>
  <si>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</si>
  <si>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</si>
  <si>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</si>
  <si>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</si>
  <si>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</si>
  <si>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</si>
  <si>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</si>
  <si>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</si>
  <si>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</si>
  <si>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</si>
  <si>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</si>
  <si>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</si>
  <si>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</si>
  <si>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</si>
  <si>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</si>
  <si>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</si>
  <si>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</si>
  <si>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</si>
  <si>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</si>
  <si>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</si>
  <si>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</si>
  <si>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</si>
  <si>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</si>
  <si>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</si>
  <si>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</si>
  <si>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</si>
  <si>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</si>
  <si>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</si>
  <si>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</si>
  <si>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</si>
  <si>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</si>
  <si>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</si>
  <si>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</si>
  <si>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</si>
  <si>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</si>
  <si>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</si>
  <si>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</si>
  <si>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</si>
  <si>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</si>
  <si>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</si>
  <si>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</si>
  <si>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</si>
  <si>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</si>
  <si>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</si>
  <si>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</si>
  <si>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</si>
  <si>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</si>
  <si>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</si>
  <si>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</si>
  <si>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</si>
  <si>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</si>
  <si>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</si>
  <si>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</si>
  <si>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</si>
  <si>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</si>
  <si>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</si>
  <si>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</si>
  <si>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</si>
  <si>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</si>
  <si>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</si>
  <si>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</si>
  <si>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</si>
  <si>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</si>
  <si>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</si>
  <si>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</si>
  <si>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</si>
  <si>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</si>
  <si>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</si>
  <si>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</si>
  <si>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</si>
  <si>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</si>
  <si>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</si>
  <si>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</si>
  <si>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</si>
  <si>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</si>
  <si>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</si>
  <si>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</si>
  <si>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</si>
  <si>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</si>
  <si>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</si>
  <si>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</si>
  <si>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</si>
  <si>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</si>
  <si>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</si>
  <si>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</si>
  <si>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</si>
  <si>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</si>
  <si>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</si>
  <si>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</si>
  <si>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</si>
  <si>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</si>
  <si>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</si>
  <si>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</si>
  <si>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</si>
  <si>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</si>
  <si>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</si>
  <si>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</si>
  <si>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</si>
  <si>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</si>
  <si>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</si>
  <si>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</si>
  <si>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</si>
  <si>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</si>
  <si>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</si>
  <si>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</si>
  <si>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</si>
  <si>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</si>
  <si>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</si>
  <si>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</si>
  <si>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</si>
  <si>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</si>
  <si>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</si>
  <si>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</si>
  <si>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</si>
  <si>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</si>
  <si>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</si>
  <si>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</si>
  <si>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</si>
  <si>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</si>
  <si>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</si>
  <si>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</si>
  <si>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</si>
  <si>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</si>
  <si>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</si>
  <si>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</si>
  <si>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</si>
  <si>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</si>
  <si>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</si>
  <si>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</si>
  <si>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</si>
  <si>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</si>
  <si>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</si>
  <si>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</si>
  <si>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</si>
  <si>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</si>
  <si>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</si>
  <si>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</si>
  <si>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</si>
  <si>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</si>
  <si>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</si>
  <si>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</si>
  <si>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</si>
  <si>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</si>
  <si>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</si>
  <si>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</si>
  <si>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</si>
  <si>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</si>
  <si>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</si>
  <si>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</si>
  <si>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</si>
  <si>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</si>
  <si>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</si>
  <si>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</si>
  <si>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</si>
  <si>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</si>
  <si>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</si>
  <si>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</si>
  <si>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</si>
  <si>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</si>
  <si>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</si>
  <si>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</si>
  <si>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</si>
  <si>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</si>
  <si>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</si>
  <si>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</si>
  <si>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</si>
  <si>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</si>
  <si>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</si>
  <si>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</si>
  <si>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</si>
  <si>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</si>
  <si>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</si>
  <si>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</si>
  <si>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</si>
  <si>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</si>
  <si>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</si>
  <si>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</si>
  <si>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</si>
  <si>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</si>
  <si>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</si>
  <si>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</si>
  <si>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</si>
  <si>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</si>
  <si>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</si>
  <si>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</si>
  <si>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</si>
  <si>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</si>
  <si>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</si>
  <si>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</si>
  <si>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</si>
  <si>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</si>
  <si>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</si>
  <si>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</si>
  <si>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</si>
  <si>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</si>
  <si>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</si>
  <si>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</si>
  <si>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</si>
  <si>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</si>
  <si>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</si>
  <si>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</si>
  <si>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</si>
  <si>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</si>
  <si>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</si>
  <si>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</si>
  <si>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</si>
  <si>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</si>
  <si>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</si>
  <si>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</si>
  <si>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</si>
  <si>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</si>
  <si>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</si>
  <si>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</si>
  <si>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</si>
  <si>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</si>
  <si>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</si>
  <si>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</si>
  <si>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</si>
  <si>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</si>
  <si>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</si>
  <si>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</si>
  <si>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</si>
  <si>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</si>
  <si>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</si>
  <si>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</si>
  <si>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</si>
  <si>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</si>
  <si>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</si>
  <si>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</si>
  <si>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</si>
  <si>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</si>
  <si>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</si>
  <si>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</si>
  <si>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</si>
  <si>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</si>
  <si>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</si>
  <si>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</si>
  <si>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</si>
  <si>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</si>
  <si>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</si>
  <si>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</si>
  <si>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</si>
  <si>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</si>
  <si>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</si>
  <si>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</si>
  <si>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</si>
  <si>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</si>
  <si>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</si>
  <si>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</si>
  <si>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</si>
  <si>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</si>
  <si>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</si>
  <si>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</si>
  <si>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</si>
  <si>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</si>
  <si>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</si>
  <si>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</si>
  <si>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</si>
  <si>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</si>
  <si>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</si>
  <si>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</si>
  <si>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</si>
  <si>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</si>
  <si>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</si>
  <si>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</si>
  <si>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</si>
  <si>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</si>
  <si>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</si>
  <si>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</si>
  <si>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</si>
  <si>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</si>
  <si>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</si>
  <si>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</si>
  <si>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</si>
  <si>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</si>
  <si>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</si>
  <si>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</si>
  <si>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</si>
  <si>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</si>
  <si>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</si>
  <si>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</si>
  <si>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</si>
  <si>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</si>
  <si>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</si>
  <si>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</si>
  <si>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</si>
  <si>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</si>
  <si>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</si>
  <si>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</si>
  <si>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</si>
  <si>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</si>
  <si>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</si>
  <si>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</si>
  <si>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</si>
  <si>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</si>
  <si>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</si>
  <si>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</si>
  <si>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</si>
  <si>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</si>
  <si>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</si>
  <si>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</si>
  <si>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</si>
  <si>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</si>
  <si>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</si>
  <si>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</si>
  <si>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</si>
  <si>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</si>
  <si>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</si>
  <si>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</si>
  <si>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</si>
  <si>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</si>
  <si>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</si>
  <si>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</si>
  <si>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</si>
  <si>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</si>
  <si>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</si>
  <si>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</si>
  <si>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</si>
  <si>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</si>
  <si>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</si>
  <si>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</si>
  <si>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</si>
  <si>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</si>
  <si>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</si>
  <si>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</si>
  <si>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</si>
  <si>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</si>
  <si>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</si>
  <si>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</si>
  <si>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</si>
  <si>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</si>
  <si>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</si>
  <si>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</si>
  <si>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</si>
  <si>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</si>
  <si>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</si>
  <si>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</si>
  <si>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</si>
  <si>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</si>
  <si>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</si>
  <si>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</si>
  <si>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</si>
  <si>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</si>
  <si>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</si>
  <si>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</si>
  <si>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</si>
  <si>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</si>
  <si>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</si>
  <si>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</si>
  <si>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</si>
  <si>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</si>
  <si>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</si>
  <si>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</si>
  <si>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</si>
  <si>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</si>
  <si>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</si>
  <si>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</si>
  <si>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</si>
  <si>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</si>
  <si>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</si>
  <si>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</si>
  <si>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</si>
  <si>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</si>
  <si>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</si>
  <si>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</si>
  <si>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</si>
  <si>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</si>
  <si>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</si>
  <si>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</si>
  <si>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</si>
  <si>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</si>
  <si>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</si>
  <si>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</si>
  <si>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</si>
  <si>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</si>
  <si>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</si>
  <si>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</si>
  <si>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</si>
  <si>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</si>
  <si>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</si>
  <si>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</si>
  <si>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</si>
  <si>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</si>
  <si>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</si>
  <si>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</si>
  <si>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</si>
  <si>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</si>
  <si>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</si>
  <si>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</si>
  <si>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</si>
  <si>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</si>
  <si>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</si>
  <si>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</si>
  <si>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</si>
  <si>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</si>
  <si>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</si>
  <si>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</si>
  <si>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</si>
  <si>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</si>
  <si>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</si>
  <si>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</si>
  <si>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</si>
  <si>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</si>
  <si>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</si>
  <si>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</si>
  <si>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</si>
  <si>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</si>
  <si>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</si>
  <si>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</si>
  <si>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</si>
  <si>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</si>
  <si>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</si>
  <si>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</si>
  <si>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</si>
  <si>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</si>
  <si>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</si>
  <si>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</si>
  <si>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</si>
  <si>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</si>
  <si>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</si>
  <si>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</si>
  <si>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</si>
  <si>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</si>
  <si>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</si>
  <si>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</si>
  <si>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</si>
  <si>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</si>
  <si>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</si>
  <si>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</si>
  <si>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</si>
  <si>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</si>
  <si>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</si>
  <si>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</si>
  <si>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</si>
  <si>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</si>
  <si>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</si>
  <si>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</si>
  <si>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</si>
  <si>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</si>
  <si>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</si>
  <si>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</si>
  <si>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</si>
  <si>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</si>
  <si>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</si>
  <si>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</si>
  <si>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</si>
  <si>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</si>
  <si>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</si>
  <si>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</si>
  <si>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</si>
  <si>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</si>
  <si>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</si>
  <si>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</si>
  <si>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</si>
  <si>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</si>
  <si>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</si>
  <si>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</si>
  <si>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</si>
  <si>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</si>
  <si>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</si>
  <si>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</si>
  <si>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</si>
  <si>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</si>
  <si>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</si>
  <si>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</si>
  <si>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</si>
  <si>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</si>
  <si>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</si>
  <si>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</si>
  <si>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</si>
  <si>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</si>
  <si>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</si>
  <si>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</si>
  <si>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</si>
  <si>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</si>
  <si>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</si>
  <si>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</si>
  <si>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</si>
  <si>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</si>
  <si>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</si>
  <si>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</si>
  <si>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</si>
  <si>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</si>
  <si>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</si>
  <si>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</si>
  <si>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</si>
  <si>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</si>
  <si>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</si>
  <si>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</si>
  <si>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</si>
  <si>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</si>
  <si>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</si>
  <si>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</si>
  <si>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</si>
  <si>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</si>
  <si>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</si>
  <si>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</si>
  <si>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</si>
  <si>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</si>
  <si>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</si>
  <si>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</si>
  <si>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</si>
  <si>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</si>
  <si>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</si>
  <si>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</si>
  <si>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</si>
  <si>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</si>
  <si>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</si>
  <si>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</si>
  <si>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</si>
  <si>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</si>
  <si>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</si>
  <si>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</si>
  <si>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</si>
  <si>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</si>
  <si>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</si>
  <si>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</si>
  <si>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</si>
  <si>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</si>
  <si>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</si>
  <si>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</si>
  <si>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</si>
  <si>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</si>
  <si>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</si>
  <si>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</si>
  <si>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</si>
  <si>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</si>
  <si>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</si>
  <si>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</si>
  <si>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</si>
  <si>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</si>
  <si>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</si>
  <si>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</si>
  <si>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</si>
  <si>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</si>
  <si>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</si>
  <si>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</si>
  <si>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</si>
  <si>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</si>
  <si>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</si>
  <si>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</si>
  <si>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</si>
  <si>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</si>
  <si>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</si>
  <si>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</si>
  <si>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</si>
  <si>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</si>
  <si>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</si>
  <si>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</si>
  <si>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</si>
  <si>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</si>
  <si>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</si>
  <si>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</si>
  <si>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</si>
  <si>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</si>
  <si>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</si>
  <si>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</si>
  <si>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</si>
  <si>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</si>
  <si>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</si>
  <si>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</si>
  <si>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</si>
  <si>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</si>
  <si>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</si>
  <si>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</si>
  <si>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</si>
  <si>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</si>
  <si>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</si>
  <si>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</si>
  <si>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</si>
  <si>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</si>
  <si>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</si>
  <si>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</si>
  <si>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</si>
  <si>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</si>
  <si>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</si>
  <si>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</si>
  <si>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</si>
  <si>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</si>
  <si>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</si>
  <si>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</si>
  <si>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</si>
  <si>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</si>
  <si>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</si>
  <si>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</si>
  <si>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</si>
  <si>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</si>
  <si>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</si>
  <si>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</si>
  <si>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</si>
  <si>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</si>
  <si>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</si>
  <si>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</si>
  <si>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</si>
  <si>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</si>
  <si>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</si>
  <si>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</si>
  <si>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</si>
  <si>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</si>
  <si>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</si>
  <si>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</si>
  <si>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</si>
  <si>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</si>
  <si>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</si>
  <si>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</si>
  <si>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</si>
  <si>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</si>
  <si>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</si>
  <si>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</si>
  <si>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</si>
  <si>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</si>
  <si>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</si>
  <si>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</si>
  <si>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</si>
  <si>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</si>
  <si>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</si>
  <si>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</si>
  <si>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</si>
  <si>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</si>
  <si>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</si>
  <si>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</si>
  <si>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</si>
  <si>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</si>
  <si>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</si>
  <si>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</si>
  <si>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</si>
  <si>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</si>
  <si>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</si>
  <si>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</si>
  <si>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</si>
  <si>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</si>
  <si>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</si>
  <si>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</si>
  <si>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</si>
  <si>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</si>
  <si>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</si>
  <si>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</si>
  <si>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</si>
  <si>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</si>
  <si>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</si>
  <si>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</si>
  <si>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</si>
  <si>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</si>
  <si>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</si>
  <si>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</si>
  <si>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</si>
  <si>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</si>
  <si>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</si>
  <si>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</si>
  <si>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</si>
  <si>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</si>
  <si>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</si>
  <si>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</si>
  <si>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</si>
  <si>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</si>
  <si>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</si>
  <si>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</si>
  <si>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</si>
  <si>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</si>
  <si>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</si>
  <si>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</si>
  <si>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</si>
  <si>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</si>
  <si>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</si>
  <si>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</si>
  <si>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</si>
  <si>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</si>
  <si>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</si>
  <si>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</si>
  <si>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</si>
  <si>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</si>
  <si>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</si>
  <si>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</si>
  <si>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</si>
  <si>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</si>
  <si>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</si>
  <si>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</si>
  <si>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</si>
  <si>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</si>
  <si>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</si>
  <si>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</si>
  <si>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</si>
  <si>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</si>
  <si>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</si>
  <si>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</si>
  <si>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</si>
  <si>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</si>
  <si>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</si>
  <si>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</si>
  <si>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</si>
  <si>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</si>
  <si>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</si>
  <si>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</si>
  <si>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</si>
  <si>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</si>
  <si>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</si>
  <si>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</si>
  <si>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</si>
  <si>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</si>
  <si>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</si>
  <si>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</si>
  <si>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</si>
  <si>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</si>
  <si>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</si>
  <si>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</si>
  <si>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</si>
  <si>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</si>
  <si>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</si>
  <si>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</si>
  <si>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</si>
  <si>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</si>
  <si>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</si>
  <si>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</si>
  <si>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</si>
  <si>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</si>
  <si>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</si>
  <si>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</si>
  <si>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</si>
  <si>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</si>
  <si>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</si>
  <si>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</si>
  <si>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</si>
  <si>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</si>
  <si>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</si>
  <si>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</si>
  <si>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</si>
  <si>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</si>
  <si>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</si>
  <si>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</si>
  <si>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</si>
  <si>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</si>
  <si>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</si>
  <si>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</si>
  <si>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</si>
  <si>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</si>
  <si>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</si>
  <si>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</si>
  <si>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</si>
  <si>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</si>
  <si>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</si>
  <si>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</si>
  <si>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</si>
  <si>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</si>
  <si>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</si>
  <si>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</si>
  <si>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</si>
  <si>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</si>
  <si>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</si>
  <si>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</si>
  <si>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</si>
  <si>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</si>
  <si>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</si>
  <si>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</si>
  <si>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</si>
  <si>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</si>
  <si>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</si>
  <si>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</si>
  <si>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</si>
  <si>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</si>
  <si>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</si>
  <si>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</si>
  <si>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</si>
  <si>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</si>
  <si>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</si>
  <si>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</si>
  <si>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</si>
  <si>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</si>
  <si>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</si>
  <si>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</si>
  <si>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</si>
  <si>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</si>
  <si>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</si>
  <si>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</si>
  <si>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</si>
  <si>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</si>
  <si>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</si>
  <si>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</si>
  <si>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</si>
  <si>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</si>
  <si>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</si>
  <si>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</si>
  <si>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</si>
  <si>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</si>
  <si>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</si>
  <si>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</si>
  <si>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</si>
  <si>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</si>
  <si>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</si>
  <si>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</si>
  <si>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</si>
  <si>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</si>
  <si>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</si>
  <si>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</si>
  <si>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</si>
  <si>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</si>
  <si>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</si>
  <si>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</si>
  <si>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</si>
  <si>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</si>
  <si>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</si>
  <si>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</si>
  <si>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</si>
  <si>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</si>
  <si>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</si>
  <si>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</si>
  <si>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</si>
  <si>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</si>
  <si>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</si>
  <si>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</si>
  <si>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</si>
  <si>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</si>
  <si>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</si>
  <si>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</si>
  <si>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</si>
  <si>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</si>
  <si>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</si>
  <si>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</si>
  <si>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</si>
  <si>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</si>
  <si>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</si>
  <si>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</si>
  <si>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</si>
  <si>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</si>
  <si>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</si>
  <si>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</si>
  <si>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</si>
  <si>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</si>
  <si>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</si>
  <si>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</si>
  <si>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</si>
  <si>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</si>
  <si>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</si>
  <si>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</si>
  <si>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</si>
  <si>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</si>
  <si>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</si>
  <si>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</si>
  <si>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</si>
  <si>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</si>
  <si>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</si>
  <si>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</si>
  <si>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</si>
  <si>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</si>
  <si>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</si>
  <si>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</si>
  <si>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</si>
  <si>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</si>
  <si>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</si>
  <si>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</si>
  <si>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</si>
  <si>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</si>
  <si>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</si>
  <si>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</si>
  <si>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</si>
  <si>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</si>
  <si>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</si>
  <si>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</si>
  <si>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</si>
  <si>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</si>
  <si>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</si>
  <si>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</si>
  <si>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</si>
  <si>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</si>
  <si>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</si>
  <si>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</si>
  <si>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</si>
  <si>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</si>
  <si>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</si>
  <si>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</si>
  <si>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</si>
  <si>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</si>
  <si>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</si>
  <si>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</si>
  <si>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</si>
  <si>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</si>
  <si>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</si>
  <si>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</si>
  <si>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</si>
  <si>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</si>
  <si>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</si>
  <si>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</si>
  <si>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</si>
  <si>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</si>
  <si>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</si>
  <si>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</si>
  <si>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</si>
  <si>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</si>
  <si>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</si>
  <si>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</si>
  <si>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</si>
  <si>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</si>
  <si>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</si>
  <si>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</si>
  <si>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</si>
  <si>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</si>
  <si>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</si>
  <si>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</si>
  <si>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</si>
  <si>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</si>
  <si>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</si>
  <si>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</si>
  <si>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</si>
  <si>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</si>
  <si>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</si>
  <si>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</si>
  <si>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</si>
  <si>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</si>
  <si>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</si>
  <si>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</si>
  <si>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</si>
  <si>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</si>
  <si>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</si>
  <si>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</si>
  <si>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</si>
  <si>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</si>
  <si>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</si>
  <si>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</si>
  <si>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</si>
  <si>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</si>
  <si>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</si>
  <si>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</si>
  <si>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</si>
  <si>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</si>
  <si>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</si>
  <si>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</si>
  <si>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</si>
  <si>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</si>
  <si>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</si>
  <si>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</si>
  <si>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</si>
  <si>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</si>
  <si>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</si>
  <si>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</si>
  <si>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</si>
  <si>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</si>
  <si>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</si>
  <si>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</si>
  <si>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</si>
  <si>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</si>
  <si>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</si>
  <si>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</si>
  <si>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</si>
  <si>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</si>
  <si>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</si>
  <si>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</si>
  <si>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</si>
  <si>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</si>
  <si>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</si>
  <si>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</si>
  <si>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</si>
  <si>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</si>
  <si>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</si>
  <si>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</si>
  <si>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</si>
  <si>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</si>
  <si>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</si>
  <si>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</si>
  <si>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</si>
  <si>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</si>
  <si>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</si>
  <si>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</si>
  <si>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</si>
  <si>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</si>
  <si>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</si>
  <si>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</si>
  <si>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</si>
  <si>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</si>
  <si>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</si>
  <si>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</si>
  <si>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</si>
  <si>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</si>
  <si>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</si>
  <si>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</si>
  <si>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</si>
  <si>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</si>
  <si>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</si>
  <si>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</si>
  <si>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</si>
  <si>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</si>
  <si>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</si>
  <si>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</si>
  <si>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</si>
  <si>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</si>
  <si>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</si>
  <si>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</si>
  <si>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</si>
  <si>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</si>
  <si>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</si>
  <si>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</si>
  <si>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</si>
  <si>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</si>
  <si>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</si>
  <si>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</si>
  <si>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</si>
  <si>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</si>
  <si>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</si>
  <si>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</si>
  <si>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</si>
  <si>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</si>
  <si>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</si>
  <si>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</si>
  <si>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</si>
  <si>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</si>
  <si>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</si>
  <si>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</si>
  <si>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</si>
  <si>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</si>
  <si>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</si>
  <si>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</si>
  <si>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</si>
  <si>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</si>
  <si>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</si>
  <si>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</si>
  <si>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</si>
  <si>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</si>
  <si>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</si>
  <si>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</si>
  <si>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</si>
  <si>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</si>
  <si>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</si>
  <si>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</si>
  <si>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</si>
  <si>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</si>
  <si>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</si>
  <si>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</si>
  <si>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</si>
  <si>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</si>
  <si>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</si>
  <si>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</si>
  <si>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</si>
  <si>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</si>
  <si>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</si>
  <si>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</si>
  <si>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</si>
  <si>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</si>
  <si>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</si>
  <si>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</si>
  <si>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</si>
  <si>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</si>
  <si>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</si>
  <si>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</si>
  <si>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</si>
  <si>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</si>
  <si>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</si>
  <si>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</si>
  <si>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</si>
  <si>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</si>
  <si>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</si>
  <si>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</si>
  <si>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</si>
  <si>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</si>
  <si>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</si>
  <si>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</si>
  <si>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</si>
  <si>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</si>
  <si>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</si>
  <si>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</si>
  <si>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</si>
  <si>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</si>
  <si>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</si>
  <si>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</si>
  <si>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</si>
  <si>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</si>
  <si>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</si>
  <si>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</si>
  <si>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</si>
  <si>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</si>
  <si>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</si>
  <si>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</si>
  <si>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</si>
  <si>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</si>
  <si>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</si>
  <si>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</si>
  <si>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</si>
  <si>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</si>
  <si>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</si>
  <si>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</si>
  <si>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</si>
  <si>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</si>
  <si>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</si>
  <si>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</si>
  <si>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</si>
  <si>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</si>
  <si>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</si>
  <si>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</si>
  <si>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</si>
  <si>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</si>
  <si>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</si>
  <si>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</si>
  <si>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</si>
  <si>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</si>
  <si>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</si>
  <si>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</si>
  <si>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</si>
  <si>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</si>
  <si>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</si>
  <si>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</si>
  <si>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</si>
  <si>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</si>
  <si>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</si>
  <si>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</si>
  <si>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</si>
  <si>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</si>
  <si>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</si>
  <si>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</si>
  <si>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</si>
  <si>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</si>
  <si>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</si>
  <si>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</si>
  <si>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</si>
  <si>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</si>
  <si>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</si>
  <si>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</si>
  <si>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</si>
  <si>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</si>
  <si>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</si>
  <si>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</si>
  <si>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</si>
  <si>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</si>
  <si>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</si>
  <si>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</si>
  <si>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</si>
  <si>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</si>
  <si>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</si>
  <si>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</si>
  <si>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</si>
  <si>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</si>
  <si>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</si>
  <si>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</si>
  <si>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</si>
  <si>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</si>
  <si>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</si>
  <si>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</si>
  <si>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</si>
  <si>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</si>
  <si>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</si>
  <si>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</si>
  <si>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</si>
  <si>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</si>
  <si>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</si>
  <si>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</si>
  <si>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</si>
  <si>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</si>
  <si>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</si>
  <si>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</si>
  <si>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</si>
  <si>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</si>
  <si>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</si>
  <si>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</si>
  <si>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</si>
  <si>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</si>
  <si>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</si>
  <si>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</si>
  <si>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</si>
  <si>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</si>
  <si>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</si>
  <si>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</si>
  <si>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</si>
  <si>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</si>
  <si>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</si>
  <si>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</si>
  <si>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</si>
  <si>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</si>
  <si>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</si>
  <si>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</si>
  <si>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</si>
  <si>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</si>
  <si>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</si>
  <si>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</si>
  <si>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</si>
  <si>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</si>
  <si>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</si>
  <si>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</si>
  <si>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</si>
  <si>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</si>
  <si>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</si>
  <si>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</si>
  <si>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</si>
  <si>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</si>
  <si>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</si>
  <si>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</si>
  <si>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</si>
  <si>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</si>
  <si>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</si>
  <si>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</si>
  <si>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</si>
  <si>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</si>
  <si>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</si>
  <si>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</si>
  <si>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</si>
  <si>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</si>
  <si>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</si>
  <si>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</si>
  <si>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</si>
  <si>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</si>
  <si>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</si>
  <si>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</si>
  <si>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</si>
  <si>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</si>
  <si>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</si>
  <si>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</si>
  <si>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</si>
  <si>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</si>
  <si>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</si>
  <si>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</si>
  <si>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</si>
  <si>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</si>
  <si>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</si>
  <si>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</si>
  <si>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</si>
  <si>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</si>
  <si>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</si>
  <si>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</si>
  <si>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</si>
  <si>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</si>
  <si>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</si>
  <si>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</si>
  <si>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</si>
  <si>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</si>
  <si>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</si>
  <si>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</si>
  <si>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</si>
  <si>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</si>
  <si>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</si>
  <si>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</si>
  <si>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</si>
  <si>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</si>
  <si>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</si>
  <si>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</si>
  <si>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</si>
  <si>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</si>
  <si>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</si>
  <si>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</si>
  <si>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</si>
  <si>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</si>
  <si>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</si>
  <si>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</si>
  <si>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</si>
  <si>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</si>
  <si>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</si>
  <si>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</si>
  <si>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</si>
  <si>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</si>
  <si>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</si>
  <si>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</si>
  <si>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</si>
  <si>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</si>
  <si>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</si>
  <si>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</si>
  <si>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</si>
  <si>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</si>
  <si>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</si>
  <si>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</si>
  <si>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</si>
  <si>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</si>
  <si>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</si>
  <si>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</si>
  <si>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</si>
  <si>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</si>
  <si>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</si>
  <si>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</si>
  <si>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</si>
  <si>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</si>
  <si>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</si>
  <si>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</si>
  <si>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</si>
  <si>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</si>
  <si>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</si>
  <si>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</si>
  <si>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</si>
  <si>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</si>
  <si>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</si>
  <si>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</si>
  <si>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</si>
  <si>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</si>
  <si>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</si>
  <si>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</si>
  <si>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</si>
  <si>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</si>
  <si>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</si>
  <si>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</si>
  <si>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</si>
  <si>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</si>
  <si>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</si>
  <si>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</si>
  <si>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</si>
  <si>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</si>
  <si>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</si>
  <si>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</si>
  <si>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</si>
  <si>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</si>
  <si>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</si>
  <si>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</si>
  <si>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</si>
  <si>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</si>
  <si>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</si>
  <si>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</si>
  <si>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</si>
  <si>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</si>
  <si>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</si>
  <si>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</si>
  <si>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</si>
  <si>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</si>
  <si>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</si>
  <si>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</si>
  <si>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</si>
  <si>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</si>
  <si>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</si>
  <si>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</si>
  <si>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</si>
  <si>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</si>
  <si>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</si>
  <si>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</si>
  <si>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</si>
  <si>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</si>
  <si>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</si>
  <si>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</si>
  <si>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</si>
  <si>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</si>
  <si>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</si>
  <si>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</si>
  <si>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</si>
  <si>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</si>
  <si>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</si>
  <si>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</si>
  <si>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</si>
  <si>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</si>
  <si>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</si>
  <si>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</si>
  <si>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</si>
  <si>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</si>
  <si>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</si>
  <si>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</si>
  <si>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</si>
  <si>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</si>
  <si>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</si>
  <si>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</si>
  <si>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</si>
  <si>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</si>
  <si>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</si>
  <si>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</si>
  <si>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</si>
  <si>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</si>
  <si>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</si>
  <si>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</si>
  <si>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</si>
  <si>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</si>
  <si>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</si>
  <si>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</si>
  <si>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</si>
  <si>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</si>
  <si>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</si>
  <si>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</si>
  <si>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</si>
  <si>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</si>
  <si>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</si>
  <si>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</si>
  <si>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</si>
  <si>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</si>
  <si>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</si>
  <si>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</si>
  <si>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</si>
  <si>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</si>
  <si>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</si>
  <si>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</si>
  <si>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</si>
  <si>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</si>
  <si>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</si>
  <si>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</si>
  <si>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</si>
  <si>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</si>
  <si>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</si>
  <si>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</si>
  <si>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</si>
  <si>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</si>
  <si>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</si>
  <si>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</si>
  <si>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</si>
  <si>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</si>
  <si>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</si>
  <si>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</si>
  <si>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</si>
  <si>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</si>
  <si>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</si>
  <si>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</si>
  <si>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</si>
  <si>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</si>
  <si>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</si>
  <si>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</si>
  <si>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</si>
  <si>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</si>
  <si>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</si>
  <si>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</si>
  <si>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</si>
  <si>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</si>
  <si>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</si>
  <si>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</si>
  <si>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</si>
  <si>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</si>
  <si>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</si>
  <si>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</si>
  <si>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</si>
  <si>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</si>
  <si>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</si>
  <si>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</si>
  <si>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</si>
  <si>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</si>
  <si>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</si>
  <si>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</si>
  <si>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</si>
  <si>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</si>
  <si>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</si>
  <si>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</si>
  <si>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</si>
  <si>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</si>
  <si>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</si>
  <si>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</si>
  <si>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</si>
  <si>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</si>
  <si>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</si>
  <si>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</si>
  <si>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</si>
  <si>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</si>
  <si>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</si>
  <si>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</si>
  <si>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</si>
  <si>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</si>
  <si>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</si>
  <si>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</si>
  <si>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</si>
  <si>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</si>
  <si>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</si>
  <si>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</si>
  <si>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</si>
  <si>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</si>
  <si>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</si>
  <si>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</si>
  <si>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</si>
  <si>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</si>
  <si>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</si>
  <si>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</si>
  <si>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</si>
  <si>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</si>
  <si>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</si>
  <si>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</si>
  <si>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</si>
  <si>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</si>
  <si>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</si>
  <si>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</si>
  <si>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</si>
  <si>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</si>
  <si>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</si>
  <si>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</si>
  <si>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</si>
  <si>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</si>
  <si>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</si>
  <si>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</si>
  <si>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</si>
  <si>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</si>
  <si>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</si>
  <si>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</si>
  <si>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</si>
  <si>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</si>
  <si>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</si>
  <si>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</si>
  <si>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</si>
  <si>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</si>
  <si>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</si>
  <si>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</si>
  <si>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</si>
  <si>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</si>
  <si>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</si>
  <si>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</si>
  <si>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</si>
  <si>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</si>
  <si>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</si>
  <si>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</si>
  <si>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</si>
  <si>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</si>
  <si>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</si>
  <si>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</si>
  <si>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</si>
  <si>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</si>
  <si>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</si>
  <si>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</si>
  <si>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</si>
  <si>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</si>
  <si>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</si>
  <si>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</si>
  <si>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</si>
  <si>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</si>
  <si>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</si>
  <si>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</si>
  <si>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</si>
  <si>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</si>
  <si>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</si>
  <si>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</si>
  <si>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</si>
  <si>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</si>
  <si>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</si>
  <si>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</si>
  <si>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</si>
  <si>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</si>
  <si>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</si>
  <si>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</si>
  <si>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</si>
  <si>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</si>
  <si>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</si>
  <si>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</si>
  <si>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</si>
  <si>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</si>
  <si>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</si>
  <si>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</si>
  <si>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</si>
  <si>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</si>
  <si>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</si>
  <si>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</si>
  <si>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</si>
  <si>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</si>
  <si>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</si>
  <si>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</si>
  <si>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</si>
  <si>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</si>
  <si>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</si>
  <si>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</si>
  <si>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</si>
  <si>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</si>
  <si>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</si>
  <si>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</si>
  <si>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</si>
  <si>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</si>
  <si>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</si>
  <si>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</si>
  <si>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</si>
  <si>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</si>
  <si>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</si>
  <si>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</si>
  <si>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</si>
  <si>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</si>
  <si>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</si>
  <si>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</si>
  <si>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</si>
  <si>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</si>
  <si>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</si>
  <si>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</si>
  <si>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</si>
  <si>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</si>
  <si>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</si>
  <si>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</si>
  <si>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</si>
  <si>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</si>
  <si>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</si>
  <si>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</si>
  <si>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</si>
  <si>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</si>
  <si>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</si>
  <si>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</si>
  <si>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</si>
  <si>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</si>
  <si>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</si>
  <si>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</si>
  <si>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</si>
  <si>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</si>
  <si>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</si>
  <si>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</si>
  <si>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</si>
  <si>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</si>
  <si>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</si>
  <si>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</si>
  <si>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</si>
  <si>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</si>
  <si>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</si>
  <si>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</si>
  <si>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</si>
  <si>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</si>
  <si>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</si>
  <si>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</si>
  <si>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</si>
  <si>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</si>
  <si>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</si>
  <si>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</si>
  <si>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</si>
  <si>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</si>
  <si>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</si>
  <si>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</si>
  <si>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</si>
  <si>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</si>
  <si>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</si>
  <si>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</si>
  <si>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</si>
  <si>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</si>
  <si>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</si>
  <si>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</si>
  <si>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</si>
  <si>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</si>
  <si>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</si>
  <si>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</si>
  <si>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</si>
  <si>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</si>
  <si>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</si>
  <si>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</si>
  <si>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</si>
  <si>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</si>
  <si>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</si>
  <si>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</si>
  <si>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</si>
  <si>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</si>
  <si>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</si>
  <si>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</si>
  <si>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</si>
  <si>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</si>
  <si>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</si>
  <si>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</si>
  <si>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</si>
  <si>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</si>
  <si>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</si>
  <si>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</si>
  <si>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</si>
  <si>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</si>
  <si>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</si>
  <si>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</si>
  <si>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</si>
  <si>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</si>
  <si>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</si>
  <si>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</si>
  <si>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</si>
  <si>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</si>
  <si>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</si>
  <si>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</si>
  <si>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</si>
  <si>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</si>
  <si>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</si>
  <si>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</si>
  <si>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</si>
  <si>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</si>
  <si>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</si>
  <si>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</si>
  <si>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</si>
  <si>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</si>
  <si>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</si>
  <si>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</si>
  <si>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</si>
  <si>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</si>
  <si>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</si>
  <si>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</si>
  <si>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</si>
  <si>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</si>
  <si>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</si>
  <si>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</si>
  <si>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</si>
  <si>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</si>
  <si>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</si>
  <si>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</si>
  <si>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</si>
  <si>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</si>
  <si>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</si>
  <si>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</si>
  <si>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</si>
  <si>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</si>
  <si>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</si>
  <si>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</si>
  <si>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</si>
  <si>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</si>
  <si>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</si>
  <si>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</si>
  <si>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</si>
  <si>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</si>
  <si>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</si>
  <si>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</si>
  <si>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</si>
  <si>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</si>
  <si>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</si>
  <si>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</si>
  <si>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</si>
  <si>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</si>
  <si>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</si>
  <si>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</si>
  <si>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</si>
  <si>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</si>
  <si>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</si>
  <si>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</si>
  <si>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</si>
  <si>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</si>
  <si>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</si>
  <si>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</si>
  <si>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</si>
  <si>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</si>
  <si>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</si>
  <si>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</si>
  <si>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</si>
  <si>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</si>
  <si>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</si>
  <si>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</si>
  <si>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</si>
  <si>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</si>
  <si>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</si>
  <si>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</si>
  <si>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</si>
  <si>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</si>
  <si>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</si>
  <si>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</si>
  <si>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</si>
  <si>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</si>
  <si>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</si>
  <si>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</si>
  <si>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</si>
  <si>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</si>
  <si>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</si>
  <si>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</si>
  <si>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</si>
  <si>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</si>
  <si>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</si>
  <si>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</si>
  <si>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</si>
  <si>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</si>
  <si>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</si>
  <si>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</si>
  <si>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</si>
  <si>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</si>
  <si>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</si>
  <si>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</si>
  <si>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</si>
  <si>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</si>
  <si>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</si>
  <si>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</si>
  <si>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</si>
  <si>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</si>
  <si>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</si>
  <si>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</si>
  <si>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</si>
  <si>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</si>
  <si>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</si>
  <si>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</si>
  <si>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</si>
  <si>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</si>
  <si>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</si>
  <si>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</si>
  <si>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</si>
  <si>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</si>
  <si>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</si>
  <si>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</si>
  <si>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</si>
  <si>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</si>
  <si>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</si>
  <si>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</si>
  <si>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</si>
  <si>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</si>
  <si>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</si>
  <si>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</si>
  <si>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</si>
  <si>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</si>
  <si>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</si>
  <si>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</si>
  <si>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</si>
  <si>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</si>
  <si>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</si>
  <si>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</si>
  <si>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</si>
  <si>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</si>
  <si>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</si>
  <si>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</si>
  <si>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</si>
  <si>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</si>
  <si>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</si>
  <si>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</si>
  <si>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</si>
  <si>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</si>
  <si>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</si>
  <si>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</si>
  <si>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</si>
  <si>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</si>
  <si>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</si>
  <si>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</si>
  <si>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</si>
  <si>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</si>
  <si>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</si>
  <si>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</si>
  <si>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</si>
  <si>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</si>
  <si>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</si>
  <si>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</si>
  <si>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</si>
  <si>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</si>
  <si>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</si>
  <si>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</si>
  <si>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</si>
  <si>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</si>
  <si>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</si>
  <si>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</si>
  <si>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</si>
  <si>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</si>
  <si>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</si>
  <si>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</si>
  <si>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</si>
  <si>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</si>
  <si>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</si>
  <si>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</si>
  <si>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</si>
  <si>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</si>
  <si>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</si>
  <si>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</si>
  <si>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</si>
  <si>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</si>
  <si>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</si>
  <si>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</si>
  <si>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</si>
  <si>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</si>
  <si>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</si>
  <si>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</si>
  <si>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</si>
  <si>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</si>
  <si>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</si>
  <si>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</si>
  <si>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</si>
  <si>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</si>
  <si>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</si>
  <si>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</si>
  <si>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</si>
  <si>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</si>
  <si>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</si>
  <si>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</si>
  <si>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</si>
  <si>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</si>
  <si>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</si>
  <si>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</si>
  <si>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</si>
  <si>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</si>
  <si>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</si>
  <si>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</si>
  <si>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</si>
  <si>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</si>
  <si>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</si>
  <si>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</si>
  <si>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</si>
  <si>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</si>
  <si>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</si>
  <si>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</si>
  <si>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</si>
  <si>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</si>
  <si>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</si>
  <si>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</si>
  <si>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</si>
  <si>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</si>
  <si>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</si>
  <si>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</si>
  <si>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</si>
  <si>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</si>
  <si>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</si>
  <si>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</si>
  <si>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</si>
  <si>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</si>
  <si>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</si>
  <si>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</si>
  <si>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</si>
  <si>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</si>
  <si>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</si>
  <si>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</si>
  <si>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</si>
  <si>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</si>
  <si>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</si>
  <si>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</si>
  <si>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</si>
  <si>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</si>
  <si>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</si>
  <si>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</si>
  <si>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</si>
  <si>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</si>
  <si>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</si>
  <si>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</si>
  <si>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</si>
  <si>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</si>
  <si>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</si>
  <si>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</si>
  <si>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</si>
  <si>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</si>
  <si>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</si>
  <si>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</si>
  <si>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</si>
  <si>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</si>
  <si>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</si>
  <si>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</si>
  <si>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</si>
  <si>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</si>
  <si>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</si>
  <si>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</si>
  <si>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</si>
  <si>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</si>
  <si>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</si>
  <si>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</si>
  <si>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</si>
  <si>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</si>
  <si>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</si>
  <si>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</si>
  <si>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</si>
  <si>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</si>
  <si>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</si>
  <si>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</si>
  <si>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</si>
  <si>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</si>
  <si>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</si>
  <si>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</si>
  <si>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</si>
  <si>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</si>
  <si>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</si>
  <si>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</si>
  <si>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</si>
  <si>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</si>
  <si>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</si>
  <si>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</si>
  <si>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</si>
  <si>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</si>
  <si>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</si>
  <si>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</si>
  <si>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</si>
  <si>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</si>
  <si>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</si>
  <si>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</si>
  <si>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</si>
  <si>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</si>
  <si>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</si>
  <si>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</si>
  <si>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</si>
  <si>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</si>
  <si>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</si>
  <si>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</si>
  <si>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</si>
  <si>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</si>
  <si>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</si>
  <si>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</si>
  <si>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</si>
  <si>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</si>
  <si>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</si>
  <si>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</si>
  <si>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</si>
  <si>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</si>
  <si>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</si>
  <si>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</si>
  <si>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</si>
  <si>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</si>
  <si>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</si>
  <si>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</si>
  <si>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</si>
  <si>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</si>
  <si>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</si>
  <si>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</si>
  <si>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</si>
  <si>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</si>
  <si>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</si>
  <si>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</si>
  <si>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</si>
  <si>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</si>
  <si>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</si>
  <si>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</si>
  <si>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</si>
  <si>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</si>
  <si>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</si>
  <si>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</si>
  <si>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</si>
  <si>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</si>
  <si>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</si>
  <si>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</si>
  <si>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</si>
  <si>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</si>
  <si>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</si>
  <si>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</si>
  <si>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</si>
  <si>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</si>
  <si>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</si>
  <si>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</si>
  <si>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</si>
  <si>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</si>
  <si>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</si>
  <si>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</si>
  <si>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</si>
  <si>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</si>
  <si>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</si>
  <si>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</si>
  <si>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</si>
  <si>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</si>
  <si>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</si>
  <si>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</si>
  <si>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</si>
  <si>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</si>
  <si>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</si>
  <si>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</si>
  <si>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</si>
  <si>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</si>
  <si>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</si>
  <si>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</si>
  <si>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</si>
  <si>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</si>
  <si>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</si>
  <si>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</si>
  <si>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</si>
  <si>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</si>
  <si>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</si>
  <si>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</si>
  <si>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</si>
  <si>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</si>
  <si>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</si>
  <si>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</si>
  <si>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</si>
  <si>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</si>
  <si>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</si>
  <si>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</si>
  <si>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</si>
  <si>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</si>
  <si>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</si>
  <si>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</si>
  <si>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</si>
  <si>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</si>
  <si>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</si>
  <si>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</si>
  <si>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</si>
  <si>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</si>
  <si>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</si>
  <si>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</si>
  <si>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</si>
  <si>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</si>
  <si>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</si>
  <si>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</si>
  <si>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</si>
  <si>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</si>
  <si>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</si>
  <si>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</si>
  <si>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</si>
  <si>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</si>
  <si>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</si>
  <si>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</si>
  <si>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</si>
  <si>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</si>
  <si>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</si>
  <si>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</si>
  <si>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</si>
  <si>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</si>
  <si>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</si>
  <si>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</si>
  <si>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</si>
  <si>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</si>
  <si>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</si>
  <si>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</si>
  <si>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</si>
  <si>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</si>
  <si>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</si>
  <si>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</si>
  <si>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</si>
  <si>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</si>
  <si>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</si>
  <si>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</si>
  <si>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</si>
  <si>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</si>
  <si>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</si>
  <si>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</si>
  <si>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</si>
  <si>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</si>
  <si>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</si>
  <si>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</si>
  <si>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</si>
  <si>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</si>
  <si>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</si>
  <si>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</si>
  <si>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</si>
  <si>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</si>
  <si>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</si>
  <si>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</si>
  <si>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</si>
  <si>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</si>
  <si>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</si>
  <si>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</si>
  <si>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</si>
  <si>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</si>
  <si>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</si>
  <si>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</si>
  <si>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</si>
  <si>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</si>
  <si>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</si>
  <si>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</si>
  <si>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</si>
  <si>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</si>
  <si>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</si>
  <si>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</si>
  <si>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</si>
  <si>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</si>
  <si>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</si>
  <si>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</si>
  <si>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</si>
  <si>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</si>
  <si>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</si>
  <si>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</si>
  <si>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</si>
  <si>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</si>
  <si>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</si>
  <si>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</si>
  <si>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</si>
  <si>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</si>
  <si>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</si>
  <si>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</si>
  <si>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</si>
  <si>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</si>
  <si>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</si>
  <si>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</si>
  <si>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</si>
  <si>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</si>
  <si>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</si>
  <si>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</si>
  <si>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</si>
  <si>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</si>
  <si>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</si>
  <si>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</si>
  <si>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</si>
  <si>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</si>
  <si>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</si>
  <si>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</si>
  <si>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</si>
  <si>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</si>
  <si>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</si>
  <si>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</si>
  <si>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</si>
  <si>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</si>
  <si>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</si>
  <si>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</si>
  <si>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</si>
  <si>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</si>
  <si>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</si>
  <si>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</si>
  <si>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</si>
  <si>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</si>
  <si>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</si>
  <si>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</si>
  <si>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</si>
  <si>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</si>
  <si>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</si>
  <si>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</si>
  <si>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</si>
  <si>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</si>
  <si>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</si>
  <si>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</si>
  <si>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</si>
  <si>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</si>
  <si>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</si>
  <si>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</si>
  <si>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</si>
  <si>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</si>
  <si>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</si>
  <si>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</si>
  <si>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</si>
  <si>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</si>
  <si>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</si>
  <si>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</si>
  <si>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</si>
  <si>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</si>
  <si>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</si>
  <si>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</si>
  <si>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</si>
  <si>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</si>
  <si>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</si>
  <si>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</si>
  <si>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</si>
  <si>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</si>
  <si>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</si>
  <si>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</si>
  <si>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</si>
  <si>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</si>
  <si>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</si>
  <si>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</si>
  <si>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</si>
  <si>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</si>
  <si>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</si>
  <si>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</si>
  <si>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</si>
  <si>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</si>
  <si>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</si>
  <si>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</si>
  <si>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</si>
  <si>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</si>
  <si>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</si>
  <si>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</si>
  <si>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</si>
  <si>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</si>
  <si>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</si>
  <si>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</si>
  <si>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</si>
  <si>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</si>
  <si>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</si>
  <si>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</si>
  <si>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</si>
  <si>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</si>
  <si>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</si>
  <si>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</si>
  <si>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</si>
  <si>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</si>
  <si>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</si>
  <si>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</si>
  <si>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</si>
  <si>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</si>
  <si>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</si>
  <si>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</si>
  <si>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</si>
  <si>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</si>
  <si>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</si>
  <si>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</si>
  <si>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</si>
  <si>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</si>
  <si>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</si>
  <si>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</si>
  <si>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</si>
  <si>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</si>
  <si>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</si>
  <si>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</si>
  <si>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</si>
  <si>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</si>
  <si>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</si>
  <si>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</si>
  <si>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</si>
  <si>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</si>
  <si>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</si>
  <si>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</si>
  <si>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</si>
  <si>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</si>
  <si>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</si>
  <si>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</si>
  <si>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</si>
  <si>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</si>
  <si>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</si>
  <si>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</si>
  <si>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</si>
  <si>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</si>
  <si>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</si>
  <si>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</si>
  <si>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</si>
  <si>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</si>
  <si>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</si>
  <si>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</si>
  <si>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</si>
  <si>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</si>
  <si>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</si>
  <si>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</si>
  <si>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</si>
  <si>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</si>
  <si>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</si>
  <si>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</si>
  <si>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</si>
  <si>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</si>
  <si>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</si>
  <si>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</si>
  <si>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</si>
  <si>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</si>
  <si>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</si>
  <si>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</si>
  <si>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</si>
  <si>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</si>
  <si>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</si>
  <si>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</si>
  <si>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</si>
  <si>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</si>
  <si>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</si>
  <si>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</si>
  <si>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</si>
  <si>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</si>
  <si>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</si>
  <si>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</si>
  <si>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</si>
  <si>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</si>
  <si>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</si>
  <si>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</si>
  <si>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</si>
  <si>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</si>
  <si>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</si>
  <si>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</si>
  <si>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</si>
  <si>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</si>
  <si>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</si>
  <si>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</si>
  <si>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</si>
  <si>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</si>
  <si>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</si>
  <si>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</si>
  <si>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</si>
  <si>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</si>
  <si>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</si>
  <si>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</si>
  <si>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</si>
  <si>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</si>
  <si>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</si>
  <si>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</si>
  <si>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</si>
  <si>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</si>
  <si>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</si>
  <si>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</si>
  <si>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</si>
  <si>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</si>
  <si>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</si>
  <si>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</si>
  <si>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</si>
  <si>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</si>
  <si>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</si>
  <si>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</si>
  <si>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</si>
  <si>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</si>
  <si>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</si>
  <si>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</si>
  <si>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</si>
  <si>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</si>
  <si>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</si>
  <si>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</si>
  <si>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</si>
  <si>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</si>
  <si>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</si>
  <si>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</si>
  <si>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</si>
  <si>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</si>
  <si>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</si>
  <si>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</si>
  <si>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</si>
  <si>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</si>
  <si>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</si>
  <si>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</si>
  <si>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</si>
  <si>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</si>
  <si>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</si>
  <si>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</si>
  <si>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</si>
  <si>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</si>
  <si>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</si>
  <si>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</si>
  <si>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</si>
  <si>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</si>
  <si>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</si>
  <si>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</si>
  <si>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</si>
  <si>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</si>
  <si>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</si>
  <si>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</si>
  <si>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</si>
  <si>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</si>
  <si>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</si>
  <si>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</si>
  <si>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</si>
  <si>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</si>
  <si>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</si>
  <si>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</si>
  <si>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</si>
  <si>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</si>
  <si>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</si>
  <si>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</si>
  <si>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</si>
  <si>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</si>
  <si>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</si>
  <si>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</si>
  <si>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</si>
  <si>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</si>
  <si>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</si>
  <si>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</si>
  <si>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</si>
  <si>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</si>
  <si>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</si>
  <si>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</si>
  <si>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</si>
  <si>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</si>
  <si>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</si>
  <si>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</si>
  <si>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</si>
  <si>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</si>
  <si>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</si>
  <si>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</si>
  <si>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</si>
  <si>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</si>
  <si>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</si>
  <si>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</si>
  <si>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</si>
  <si>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</si>
  <si>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</si>
  <si>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</si>
  <si>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</si>
  <si>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</si>
  <si>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</si>
  <si>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</si>
  <si>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</si>
  <si>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</si>
  <si>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</si>
  <si>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</si>
  <si>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</si>
  <si>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</si>
  <si>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</si>
  <si>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</si>
  <si>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</si>
  <si>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</si>
  <si>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</si>
  <si>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</si>
  <si>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</si>
  <si>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</si>
  <si>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</si>
  <si>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</si>
  <si>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</si>
  <si>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</si>
  <si>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</si>
  <si>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</si>
  <si>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</si>
  <si>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</si>
  <si>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</si>
  <si>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</si>
  <si>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</si>
  <si>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</si>
  <si>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</si>
  <si>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</si>
  <si>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</si>
  <si>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</si>
  <si>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</si>
  <si>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</si>
  <si>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</si>
  <si>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</si>
  <si>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</si>
  <si>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</si>
  <si>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</si>
  <si>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</si>
  <si>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</si>
  <si>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宮腰　利之</t>
    <rPh sb="0" eb="2">
      <t>ミヤコシ</t>
    </rPh>
    <rPh sb="3" eb="5">
      <t>トシユキ</t>
    </rPh>
    <phoneticPr fontId="1"/>
  </si>
  <si>
    <t>２　法人</t>
  </si>
  <si>
    <t>５　営利法人</t>
  </si>
  <si>
    <t>かぶしきがいしゃえがお</t>
    <phoneticPr fontId="1"/>
  </si>
  <si>
    <t>株式会社えがお</t>
    <rPh sb="0" eb="4">
      <t>カブシキガイシャ</t>
    </rPh>
    <phoneticPr fontId="1"/>
  </si>
  <si>
    <t>7450001010608</t>
    <phoneticPr fontId="1"/>
  </si>
  <si>
    <t>北海道旭川市末広2条4丁目7番8</t>
    <rPh sb="0" eb="3">
      <t>ホッカイドウ</t>
    </rPh>
    <rPh sb="3" eb="8">
      <t>アサヒカワシスエヒロ</t>
    </rPh>
    <rPh sb="9" eb="10">
      <t>ジョウ</t>
    </rPh>
    <rPh sb="11" eb="13">
      <t>チョウメ</t>
    </rPh>
    <rPh sb="14" eb="15">
      <t>バン</t>
    </rPh>
    <phoneticPr fontId="1"/>
  </si>
  <si>
    <t>0166</t>
    <phoneticPr fontId="1"/>
  </si>
  <si>
    <t>51</t>
    <phoneticPr fontId="1"/>
  </si>
  <si>
    <t>5477</t>
    <phoneticPr fontId="1"/>
  </si>
  <si>
    <t>76</t>
    <phoneticPr fontId="1"/>
  </si>
  <si>
    <t>4547</t>
    <phoneticPr fontId="1"/>
  </si>
  <si>
    <t>代表取締役：管理者</t>
    <rPh sb="0" eb="5">
      <t>ダイヒョウトリシマリヤク</t>
    </rPh>
    <rPh sb="6" eb="9">
      <t>カンリシャ</t>
    </rPh>
    <phoneticPr fontId="1"/>
  </si>
  <si>
    <t>じゅうたくがたゆうりょうろうじんほーむえがお</t>
    <phoneticPr fontId="1"/>
  </si>
  <si>
    <t>住宅型有料老人ホームえがお</t>
    <rPh sb="0" eb="7">
      <t>ジュウタクガタユウリョウロウジン</t>
    </rPh>
    <phoneticPr fontId="1"/>
  </si>
  <si>
    <t>北海道旭川市末広１条３丁目３番２１号</t>
    <rPh sb="0" eb="8">
      <t>ホッカイドウアサヒカワシスエヒロ</t>
    </rPh>
    <rPh sb="9" eb="10">
      <t>ジョウ</t>
    </rPh>
    <rPh sb="11" eb="13">
      <t>チョウメ</t>
    </rPh>
    <rPh sb="14" eb="15">
      <t>バン</t>
    </rPh>
    <rPh sb="17" eb="18">
      <t>ゴウ</t>
    </rPh>
    <phoneticPr fontId="1"/>
  </si>
  <si>
    <t>駅前道北バス東鷹栖線末広１条３丁目停留所</t>
    <rPh sb="0" eb="2">
      <t>エキマエ</t>
    </rPh>
    <rPh sb="2" eb="4">
      <t>ドウホク</t>
    </rPh>
    <rPh sb="6" eb="9">
      <t>ヒガシタカス</t>
    </rPh>
    <rPh sb="9" eb="10">
      <t>セン</t>
    </rPh>
    <rPh sb="10" eb="12">
      <t>スエヒロ</t>
    </rPh>
    <rPh sb="13" eb="14">
      <t>ジョウ</t>
    </rPh>
    <rPh sb="15" eb="17">
      <t>チョウメ</t>
    </rPh>
    <rPh sb="17" eb="20">
      <t>テイリュウジョ</t>
    </rPh>
    <phoneticPr fontId="1"/>
  </si>
  <si>
    <t>駅前発道北バス東鷹栖線（1線経由）　　　　　　　　末広１条３丁目停留所下車徒歩１分</t>
    <rPh sb="0" eb="2">
      <t>エキマエ</t>
    </rPh>
    <rPh sb="2" eb="3">
      <t>ハツ</t>
    </rPh>
    <rPh sb="3" eb="5">
      <t>ドウホク</t>
    </rPh>
    <rPh sb="7" eb="8">
      <t>ヒガシ</t>
    </rPh>
    <rPh sb="8" eb="10">
      <t>タカス</t>
    </rPh>
    <rPh sb="10" eb="11">
      <t>セン</t>
    </rPh>
    <rPh sb="13" eb="14">
      <t>セン</t>
    </rPh>
    <rPh sb="14" eb="16">
      <t>ケイユ</t>
    </rPh>
    <rPh sb="25" eb="27">
      <t>スエヒロ</t>
    </rPh>
    <rPh sb="28" eb="29">
      <t>ジョウ</t>
    </rPh>
    <rPh sb="30" eb="32">
      <t>チョウメ</t>
    </rPh>
    <rPh sb="32" eb="35">
      <t>テイリュウジョ</t>
    </rPh>
    <rPh sb="35" eb="37">
      <t>ゲシャ</t>
    </rPh>
    <rPh sb="37" eb="39">
      <t>トホ</t>
    </rPh>
    <rPh sb="40" eb="41">
      <t>フン</t>
    </rPh>
    <phoneticPr fontId="1"/>
  </si>
  <si>
    <t>59</t>
    <phoneticPr fontId="1"/>
  </si>
  <si>
    <t>7011</t>
    <phoneticPr fontId="1"/>
  </si>
  <si>
    <t>01666</t>
    <phoneticPr fontId="1"/>
  </si>
  <si>
    <t>7012</t>
    <phoneticPr fontId="1"/>
  </si>
  <si>
    <t>info</t>
    <phoneticPr fontId="1"/>
  </si>
  <si>
    <t>egao-asahikawa.jp</t>
    <phoneticPr fontId="1"/>
  </si>
  <si>
    <t>３　住宅型</t>
  </si>
  <si>
    <t>0172905341</t>
    <phoneticPr fontId="1"/>
  </si>
  <si>
    <t>旭川市</t>
    <rPh sb="0" eb="3">
      <t>アサヒカワシ</t>
    </rPh>
    <phoneticPr fontId="1"/>
  </si>
  <si>
    <t>１　事業者が自ら所有する土地</t>
  </si>
  <si>
    <t>３　その他</t>
  </si>
  <si>
    <t>施設内スプリンクラー設備、非常通報装置、非常灯及び非常口の完備。垂れ壁の設置。</t>
    <rPh sb="0" eb="3">
      <t>シセツナイ</t>
    </rPh>
    <rPh sb="10" eb="12">
      <t>セツビ</t>
    </rPh>
    <rPh sb="13" eb="19">
      <t>ヒジョウツウホウソウチ</t>
    </rPh>
    <rPh sb="20" eb="23">
      <t>ヒジョウトウ</t>
    </rPh>
    <rPh sb="23" eb="24">
      <t>オヨ</t>
    </rPh>
    <rPh sb="25" eb="27">
      <t>ヒジョウ</t>
    </rPh>
    <rPh sb="27" eb="28">
      <t>グチ</t>
    </rPh>
    <rPh sb="29" eb="31">
      <t>カンビ</t>
    </rPh>
    <rPh sb="32" eb="33">
      <t>タ</t>
    </rPh>
    <rPh sb="34" eb="35">
      <t>カベ</t>
    </rPh>
    <rPh sb="36" eb="38">
      <t>セッチ</t>
    </rPh>
    <phoneticPr fontId="1"/>
  </si>
  <si>
    <t>１　事業者が自ら所有する建物</t>
  </si>
  <si>
    <t>１　全室個室（縁故者個室含む）</t>
  </si>
  <si>
    <t>１　あり</t>
  </si>
  <si>
    <t>２　なし</t>
  </si>
  <si>
    <t>１　あり（車椅子対応）</t>
  </si>
  <si>
    <t>１　全ての居室あり</t>
  </si>
  <si>
    <t>１　全ての便所あり</t>
  </si>
  <si>
    <t>１　全ての浴室あり</t>
  </si>
  <si>
    <t>事務所、厨房</t>
    <rPh sb="0" eb="3">
      <t>ジムショ</t>
    </rPh>
    <rPh sb="4" eb="6">
      <t>チュウボウ</t>
    </rPh>
    <phoneticPr fontId="1"/>
  </si>
  <si>
    <t>利用者の残存能力を十分に生かしながら心身ともに健康で明るい日常を送ることができるよう支援していくことを重視して、利用者が必要とする要望や身体の状況に応じて各種サービスを提供するとともに、人権並びに尊厳を重視し安心安全な主体性のある日々を送っていただく施設運営を目指します。</t>
    <rPh sb="0" eb="3">
      <t>リヨウシャ</t>
    </rPh>
    <rPh sb="4" eb="8">
      <t>ザンゾンノウリョク</t>
    </rPh>
    <rPh sb="9" eb="11">
      <t>ジュウブン</t>
    </rPh>
    <rPh sb="12" eb="13">
      <t>イ</t>
    </rPh>
    <rPh sb="18" eb="20">
      <t>シンシン</t>
    </rPh>
    <rPh sb="23" eb="25">
      <t>ケンコウ</t>
    </rPh>
    <rPh sb="26" eb="27">
      <t>アカ</t>
    </rPh>
    <rPh sb="29" eb="31">
      <t>ニチジョウ</t>
    </rPh>
    <rPh sb="32" eb="33">
      <t>オク</t>
    </rPh>
    <rPh sb="42" eb="44">
      <t>シエン</t>
    </rPh>
    <rPh sb="51" eb="53">
      <t>ジュウシ</t>
    </rPh>
    <rPh sb="56" eb="59">
      <t>リヨウシャ</t>
    </rPh>
    <rPh sb="60" eb="62">
      <t>ヒツヨウ</t>
    </rPh>
    <rPh sb="65" eb="67">
      <t>ヨウボウ</t>
    </rPh>
    <rPh sb="68" eb="70">
      <t>シンタイ</t>
    </rPh>
    <rPh sb="71" eb="73">
      <t>ジョウキョウ</t>
    </rPh>
    <rPh sb="74" eb="75">
      <t>オウ</t>
    </rPh>
    <rPh sb="77" eb="79">
      <t>カクシュ</t>
    </rPh>
    <rPh sb="84" eb="86">
      <t>テイキョウ</t>
    </rPh>
    <rPh sb="93" eb="95">
      <t>ジンケン</t>
    </rPh>
    <rPh sb="95" eb="96">
      <t>ナラ</t>
    </rPh>
    <rPh sb="98" eb="100">
      <t>ソンゲン</t>
    </rPh>
    <rPh sb="101" eb="103">
      <t>ジュウシ</t>
    </rPh>
    <rPh sb="104" eb="106">
      <t>アンシン</t>
    </rPh>
    <rPh sb="106" eb="108">
      <t>アンゼン</t>
    </rPh>
    <rPh sb="109" eb="112">
      <t>シュタイセイ</t>
    </rPh>
    <rPh sb="115" eb="117">
      <t>ヒビ</t>
    </rPh>
    <rPh sb="118" eb="119">
      <t>オク</t>
    </rPh>
    <rPh sb="125" eb="129">
      <t>シセツウンエイ</t>
    </rPh>
    <rPh sb="130" eb="132">
      <t>メザ</t>
    </rPh>
    <phoneticPr fontId="1"/>
  </si>
  <si>
    <t>１　自ら実施</t>
  </si>
  <si>
    <t>○</t>
  </si>
  <si>
    <t>旭川市永山3条7丁目</t>
    <rPh sb="0" eb="3">
      <t>アサヒカワシ</t>
    </rPh>
    <rPh sb="3" eb="5">
      <t>ナガヤマ</t>
    </rPh>
    <rPh sb="6" eb="7">
      <t>ジョウ</t>
    </rPh>
    <rPh sb="8" eb="10">
      <t>チョウメ</t>
    </rPh>
    <phoneticPr fontId="1"/>
  </si>
  <si>
    <t>内科、整形外科</t>
    <rPh sb="0" eb="2">
      <t>ナイカ</t>
    </rPh>
    <rPh sb="3" eb="7">
      <t>セイケイゲカ</t>
    </rPh>
    <phoneticPr fontId="1"/>
  </si>
  <si>
    <t>フクダクリニック</t>
    <phoneticPr fontId="1"/>
  </si>
  <si>
    <t>旭川市末広5条7丁目1番1号</t>
    <rPh sb="0" eb="3">
      <t>アサヒカワシ</t>
    </rPh>
    <rPh sb="3" eb="5">
      <t>スエヒロ</t>
    </rPh>
    <rPh sb="6" eb="7">
      <t>ジョウ</t>
    </rPh>
    <rPh sb="8" eb="10">
      <t>チョウメ</t>
    </rPh>
    <rPh sb="11" eb="12">
      <t>バン</t>
    </rPh>
    <rPh sb="13" eb="14">
      <t>ゴウ</t>
    </rPh>
    <phoneticPr fontId="1"/>
  </si>
  <si>
    <t>豊岡内科整形外科クリニック</t>
    <rPh sb="0" eb="4">
      <t>トヨオカナイカ</t>
    </rPh>
    <rPh sb="4" eb="6">
      <t>セイケイ</t>
    </rPh>
    <rPh sb="6" eb="8">
      <t>ゲカ</t>
    </rPh>
    <phoneticPr fontId="1"/>
  </si>
  <si>
    <t>旭川市豊岡3条6丁目176-107</t>
    <rPh sb="0" eb="3">
      <t>アサヒカワシ</t>
    </rPh>
    <rPh sb="3" eb="5">
      <t>トヨオカ</t>
    </rPh>
    <rPh sb="6" eb="7">
      <t>ジョウ</t>
    </rPh>
    <rPh sb="8" eb="10">
      <t>チョウメ</t>
    </rPh>
    <phoneticPr fontId="1"/>
  </si>
  <si>
    <t>大雪病院</t>
    <rPh sb="0" eb="2">
      <t>ダイセツ</t>
    </rPh>
    <rPh sb="2" eb="4">
      <t>ビョウイン</t>
    </rPh>
    <phoneticPr fontId="1"/>
  </si>
  <si>
    <t>マキタ歯科</t>
    <rPh sb="3" eb="5">
      <t>シカ</t>
    </rPh>
    <phoneticPr fontId="1"/>
  </si>
  <si>
    <t>虫歯の治療、義歯の調整、作成、オーラルケア</t>
    <rPh sb="0" eb="2">
      <t>ムシバ</t>
    </rPh>
    <rPh sb="3" eb="5">
      <t>チリョウ</t>
    </rPh>
    <rPh sb="6" eb="8">
      <t>ギシ</t>
    </rPh>
    <rPh sb="9" eb="11">
      <t>チョウセイ</t>
    </rPh>
    <rPh sb="12" eb="14">
      <t>サクセイ</t>
    </rPh>
    <phoneticPr fontId="1"/>
  </si>
  <si>
    <t>必要に応じて常時見守り可能な部屋への移動、身体の状態に応じた居室との交換。</t>
    <rPh sb="0" eb="2">
      <t>ヒツヨウ</t>
    </rPh>
    <rPh sb="3" eb="4">
      <t>オウ</t>
    </rPh>
    <rPh sb="6" eb="8">
      <t>ジョウジ</t>
    </rPh>
    <rPh sb="8" eb="10">
      <t>ミマモ</t>
    </rPh>
    <rPh sb="11" eb="13">
      <t>カノウ</t>
    </rPh>
    <rPh sb="14" eb="16">
      <t>ヘヤ</t>
    </rPh>
    <rPh sb="18" eb="20">
      <t>イドウ</t>
    </rPh>
    <rPh sb="21" eb="23">
      <t>シンタイ</t>
    </rPh>
    <rPh sb="24" eb="26">
      <t>ジョウタイ</t>
    </rPh>
    <rPh sb="27" eb="28">
      <t>オウ</t>
    </rPh>
    <rPh sb="30" eb="32">
      <t>キョシツ</t>
    </rPh>
    <rPh sb="34" eb="36">
      <t>コウカン</t>
    </rPh>
    <phoneticPr fontId="1"/>
  </si>
  <si>
    <t>空いている居室への移動は特に手続きはありませんが、他の利用者様が入居している居室との交換はご本人様、ご家族様との話し合いで了承を得ることとなっております。（入居時に居室の交換については説明有）</t>
    <rPh sb="0" eb="1">
      <t>ア</t>
    </rPh>
    <rPh sb="5" eb="7">
      <t>キョシツ</t>
    </rPh>
    <rPh sb="9" eb="11">
      <t>イドウ</t>
    </rPh>
    <rPh sb="12" eb="13">
      <t>トク</t>
    </rPh>
    <rPh sb="14" eb="16">
      <t>テツヅ</t>
    </rPh>
    <rPh sb="25" eb="26">
      <t>タ</t>
    </rPh>
    <rPh sb="27" eb="30">
      <t>リヨウシャ</t>
    </rPh>
    <rPh sb="30" eb="31">
      <t>サマ</t>
    </rPh>
    <rPh sb="32" eb="34">
      <t>ニュウキョ</t>
    </rPh>
    <rPh sb="38" eb="40">
      <t>キョシツ</t>
    </rPh>
    <rPh sb="42" eb="44">
      <t>コウカン</t>
    </rPh>
    <rPh sb="46" eb="49">
      <t>ホンニンサマ</t>
    </rPh>
    <rPh sb="51" eb="54">
      <t>カゾクサマ</t>
    </rPh>
    <rPh sb="56" eb="57">
      <t>ハナ</t>
    </rPh>
    <rPh sb="58" eb="59">
      <t>ア</t>
    </rPh>
    <rPh sb="61" eb="63">
      <t>リョウショウ</t>
    </rPh>
    <rPh sb="64" eb="65">
      <t>エ</t>
    </rPh>
    <rPh sb="78" eb="81">
      <t>ニュウキョジ</t>
    </rPh>
    <rPh sb="82" eb="84">
      <t>キョシツ</t>
    </rPh>
    <rPh sb="85" eb="87">
      <t>コウカン</t>
    </rPh>
    <rPh sb="92" eb="95">
      <t>セツメイアリ</t>
    </rPh>
    <phoneticPr fontId="1"/>
  </si>
  <si>
    <t>入居時は要介護であっても入所後の更新で支援となる場合もあるので、その場合はご相談の上継続してご利用いただいております。</t>
    <rPh sb="0" eb="3">
      <t>ニュウキョジ</t>
    </rPh>
    <rPh sb="4" eb="7">
      <t>ヨウカイゴ</t>
    </rPh>
    <rPh sb="12" eb="15">
      <t>ニュウショゴ</t>
    </rPh>
    <rPh sb="16" eb="18">
      <t>コウシン</t>
    </rPh>
    <rPh sb="19" eb="21">
      <t>シエン</t>
    </rPh>
    <rPh sb="24" eb="26">
      <t>バアイ</t>
    </rPh>
    <rPh sb="34" eb="36">
      <t>バアイ</t>
    </rPh>
    <rPh sb="38" eb="40">
      <t>ソウダン</t>
    </rPh>
    <rPh sb="41" eb="42">
      <t>ウエ</t>
    </rPh>
    <rPh sb="42" eb="44">
      <t>ケイゾク</t>
    </rPh>
    <rPh sb="47" eb="49">
      <t>リヨウ</t>
    </rPh>
    <phoneticPr fontId="1"/>
  </si>
  <si>
    <t>（1）入所申込書に虚偽の記載をし、不正手段による入所をしたとき。（2）利用料金を正当な理由なくしばしば遅延したとき。　　　　　　（3）第20条（禁止または制限される行為の禁止）に違反したとき。　　　　（4）他の利用者様の生命に危害を及ぼす恐れがあり、防止出来ないき。</t>
    <rPh sb="3" eb="8">
      <t>ニュウショモウシコミショ</t>
    </rPh>
    <rPh sb="9" eb="11">
      <t>キョギ</t>
    </rPh>
    <rPh sb="12" eb="14">
      <t>キサイ</t>
    </rPh>
    <rPh sb="17" eb="21">
      <t>フセイシュダン</t>
    </rPh>
    <rPh sb="24" eb="26">
      <t>ニュウショ</t>
    </rPh>
    <rPh sb="35" eb="39">
      <t>リヨウリョウキン</t>
    </rPh>
    <rPh sb="40" eb="42">
      <t>セイトウ</t>
    </rPh>
    <rPh sb="43" eb="45">
      <t>リユウ</t>
    </rPh>
    <rPh sb="51" eb="53">
      <t>チエン</t>
    </rPh>
    <rPh sb="67" eb="68">
      <t>ダイ</t>
    </rPh>
    <rPh sb="70" eb="71">
      <t>ジョウ</t>
    </rPh>
    <rPh sb="72" eb="74">
      <t>キンシ</t>
    </rPh>
    <rPh sb="77" eb="79">
      <t>セイゲン</t>
    </rPh>
    <rPh sb="82" eb="84">
      <t>コウイ</t>
    </rPh>
    <rPh sb="85" eb="87">
      <t>キンシ</t>
    </rPh>
    <rPh sb="89" eb="91">
      <t>イハン</t>
    </rPh>
    <rPh sb="103" eb="104">
      <t>タ</t>
    </rPh>
    <rPh sb="105" eb="109">
      <t>リヨウシャサマ</t>
    </rPh>
    <rPh sb="110" eb="112">
      <t>セイメイ</t>
    </rPh>
    <rPh sb="113" eb="115">
      <t>キガイ</t>
    </rPh>
    <rPh sb="116" eb="117">
      <t>オヨ</t>
    </rPh>
    <rPh sb="119" eb="120">
      <t>オソ</t>
    </rPh>
    <rPh sb="125" eb="127">
      <t>ボウシ</t>
    </rPh>
    <rPh sb="127" eb="129">
      <t>デキ</t>
    </rPh>
    <phoneticPr fontId="1"/>
  </si>
  <si>
    <t>1日～3日程度　　費用については　　　　　　　1日　1500円　（食事代、リネン代）</t>
    <rPh sb="1" eb="2">
      <t>ニチ</t>
    </rPh>
    <rPh sb="4" eb="5">
      <t>ニチ</t>
    </rPh>
    <rPh sb="5" eb="7">
      <t>テイド</t>
    </rPh>
    <rPh sb="9" eb="11">
      <t>ヒヨウ</t>
    </rPh>
    <rPh sb="24" eb="25">
      <t>ニチ</t>
    </rPh>
    <rPh sb="30" eb="31">
      <t>エン</t>
    </rPh>
    <rPh sb="33" eb="36">
      <t>ショクジダイ</t>
    </rPh>
    <rPh sb="40" eb="41">
      <t>ダイ</t>
    </rPh>
    <phoneticPr fontId="1"/>
  </si>
  <si>
    <t>買い物、通院イベント等の送迎費　3キロ以下100円　　　　　　　　　　1キロ増すごとに1キロ毎40円の加算</t>
    <rPh sb="0" eb="1">
      <t>カ</t>
    </rPh>
    <rPh sb="2" eb="3">
      <t>モノ</t>
    </rPh>
    <rPh sb="4" eb="6">
      <t>ツウイン</t>
    </rPh>
    <rPh sb="10" eb="11">
      <t>トウ</t>
    </rPh>
    <rPh sb="12" eb="14">
      <t>ソウゲイ</t>
    </rPh>
    <rPh sb="14" eb="15">
      <t>ヒ</t>
    </rPh>
    <rPh sb="19" eb="21">
      <t>イカ</t>
    </rPh>
    <rPh sb="24" eb="25">
      <t>エン</t>
    </rPh>
    <rPh sb="38" eb="39">
      <t>マ</t>
    </rPh>
    <rPh sb="46" eb="47">
      <t>ゴト</t>
    </rPh>
    <rPh sb="49" eb="50">
      <t>エン</t>
    </rPh>
    <rPh sb="51" eb="53">
      <t>カサン</t>
    </rPh>
    <phoneticPr fontId="1"/>
  </si>
  <si>
    <t>２　建物賃貸借方式</t>
  </si>
  <si>
    <t>３　月払い方式</t>
  </si>
  <si>
    <t>２　日割り計算で減額</t>
  </si>
  <si>
    <t>入院、外出時は欠食の2日前までに欠食届けの提出により食事を提供回数で請求します。</t>
    <rPh sb="0" eb="2">
      <t>ニュウイン</t>
    </rPh>
    <rPh sb="3" eb="5">
      <t>ガイシュツ</t>
    </rPh>
    <rPh sb="5" eb="6">
      <t>ジ</t>
    </rPh>
    <rPh sb="7" eb="9">
      <t>ケッショク</t>
    </rPh>
    <rPh sb="11" eb="12">
      <t>ニチ</t>
    </rPh>
    <rPh sb="12" eb="13">
      <t>マエ</t>
    </rPh>
    <rPh sb="16" eb="19">
      <t>ケッショクトドケ</t>
    </rPh>
    <rPh sb="21" eb="23">
      <t>テイシュツ</t>
    </rPh>
    <rPh sb="26" eb="28">
      <t>ショクジ</t>
    </rPh>
    <rPh sb="29" eb="33">
      <t>テイキョウカイスウ</t>
    </rPh>
    <rPh sb="34" eb="36">
      <t>セイキュウ</t>
    </rPh>
    <phoneticPr fontId="1"/>
  </si>
  <si>
    <t>要介護2.要支援2</t>
    <rPh sb="0" eb="3">
      <t>ヨウカイゴ</t>
    </rPh>
    <rPh sb="5" eb="8">
      <t>ヨウシエン</t>
    </rPh>
    <phoneticPr fontId="1"/>
  </si>
  <si>
    <t>13800×2</t>
    <phoneticPr fontId="1"/>
  </si>
  <si>
    <t>1食450</t>
    <rPh sb="1" eb="2">
      <t>ショク</t>
    </rPh>
    <phoneticPr fontId="1"/>
  </si>
  <si>
    <t>21000×2</t>
    <phoneticPr fontId="1"/>
  </si>
  <si>
    <t>冬期8000</t>
    <rPh sb="0" eb="2">
      <t>トウキ</t>
    </rPh>
    <phoneticPr fontId="1"/>
  </si>
  <si>
    <t>27600円　　　　　　　　　　　　　　　　　　　　　　　　　　　プラン2はご夫婦での同室入居の場合</t>
    <rPh sb="5" eb="6">
      <t>エン</t>
    </rPh>
    <rPh sb="39" eb="41">
      <t>フウフ</t>
    </rPh>
    <rPh sb="43" eb="45">
      <t>ドウシツ</t>
    </rPh>
    <rPh sb="45" eb="47">
      <t>ニュウキョ</t>
    </rPh>
    <rPh sb="48" eb="50">
      <t>バアイ</t>
    </rPh>
    <phoneticPr fontId="1"/>
  </si>
  <si>
    <t>21000円　　　　　　　　　　　　　　　　　　　　　　　　　　　プラン2はご夫婦での同室入居の場合</t>
    <rPh sb="5" eb="6">
      <t>エン</t>
    </rPh>
    <rPh sb="39" eb="41">
      <t>フウフ</t>
    </rPh>
    <rPh sb="43" eb="47">
      <t>ドウシツニュウキョ</t>
    </rPh>
    <rPh sb="48" eb="50">
      <t>バアイ</t>
    </rPh>
    <phoneticPr fontId="1"/>
  </si>
  <si>
    <t>介護保険サービスの自己負担額は含まない。</t>
    <rPh sb="0" eb="4">
      <t>カイゴホケン</t>
    </rPh>
    <rPh sb="9" eb="11">
      <t>ジコ</t>
    </rPh>
    <rPh sb="11" eb="13">
      <t>フタン</t>
    </rPh>
    <rPh sb="13" eb="14">
      <t>ガク</t>
    </rPh>
    <rPh sb="15" eb="16">
      <t>フク</t>
    </rPh>
    <phoneticPr fontId="1"/>
  </si>
  <si>
    <t>1食450円×提供回数　　　　　　　　　　　　　　　　　　　　　　　1月30日：90食の場合　40500円　　　　　　　　　　　　　　　　　　1月31日：93食の場合　41850円　　　　　　　　　　　　　　　　　　1月28日：84食の場合　37800円</t>
    <rPh sb="1" eb="2">
      <t>ショク</t>
    </rPh>
    <rPh sb="5" eb="6">
      <t>エン</t>
    </rPh>
    <rPh sb="7" eb="11">
      <t>テイキョウカイスウ</t>
    </rPh>
    <rPh sb="35" eb="36">
      <t>ツキ</t>
    </rPh>
    <rPh sb="38" eb="39">
      <t>ニチ</t>
    </rPh>
    <rPh sb="42" eb="43">
      <t>ショク</t>
    </rPh>
    <rPh sb="44" eb="46">
      <t>バアイ</t>
    </rPh>
    <rPh sb="52" eb="53">
      <t>エン</t>
    </rPh>
    <rPh sb="72" eb="73">
      <t>ツキ</t>
    </rPh>
    <rPh sb="75" eb="76">
      <t>ニチ</t>
    </rPh>
    <rPh sb="79" eb="80">
      <t>ショク</t>
    </rPh>
    <rPh sb="81" eb="83">
      <t>バアイ</t>
    </rPh>
    <rPh sb="89" eb="90">
      <t>エン</t>
    </rPh>
    <rPh sb="109" eb="110">
      <t>ツキ</t>
    </rPh>
    <rPh sb="112" eb="113">
      <t>ニチ</t>
    </rPh>
    <rPh sb="116" eb="117">
      <t>ショク</t>
    </rPh>
    <rPh sb="118" eb="120">
      <t>バアイ</t>
    </rPh>
    <rPh sb="126" eb="127">
      <t>エン</t>
    </rPh>
    <phoneticPr fontId="1"/>
  </si>
  <si>
    <t>冬期8,000円（当年10月から翌年5月まで）　　　　　　　　　　　　プラン2はご夫婦で同室入居の場合</t>
    <rPh sb="0" eb="2">
      <t>トウキ</t>
    </rPh>
    <rPh sb="3" eb="8">
      <t>000エン</t>
    </rPh>
    <rPh sb="9" eb="11">
      <t>トウネン</t>
    </rPh>
    <rPh sb="13" eb="14">
      <t>ガツ</t>
    </rPh>
    <rPh sb="16" eb="18">
      <t>ヨクトシ</t>
    </rPh>
    <rPh sb="19" eb="20">
      <t>ガツ</t>
    </rPh>
    <rPh sb="41" eb="43">
      <t>フウフ</t>
    </rPh>
    <rPh sb="44" eb="46">
      <t>ドウシツ</t>
    </rPh>
    <rPh sb="46" eb="48">
      <t>ニュウキョ</t>
    </rPh>
    <rPh sb="49" eb="51">
      <t>バアイ</t>
    </rPh>
    <phoneticPr fontId="1"/>
  </si>
  <si>
    <t>住宅型有料老人ホームえがお</t>
    <rPh sb="0" eb="7">
      <t>ジュウタクガタユウリョウロウジン</t>
    </rPh>
    <phoneticPr fontId="1"/>
  </si>
  <si>
    <t>0166</t>
    <phoneticPr fontId="1"/>
  </si>
  <si>
    <t>59</t>
    <phoneticPr fontId="1"/>
  </si>
  <si>
    <t>7011</t>
    <phoneticPr fontId="1"/>
  </si>
  <si>
    <t>営業日及び営業時間の他、電話等により常時連絡可能な体制を整備する。</t>
    <rPh sb="0" eb="3">
      <t>エイギョウビ</t>
    </rPh>
    <rPh sb="3" eb="4">
      <t>オヨ</t>
    </rPh>
    <rPh sb="5" eb="8">
      <t>エイギョウジ</t>
    </rPh>
    <rPh sb="8" eb="9">
      <t>カン</t>
    </rPh>
    <rPh sb="10" eb="11">
      <t>ホカ</t>
    </rPh>
    <rPh sb="12" eb="14">
      <t>デンワ</t>
    </rPh>
    <rPh sb="14" eb="15">
      <t>トウ</t>
    </rPh>
    <rPh sb="18" eb="20">
      <t>ジョウジ</t>
    </rPh>
    <rPh sb="20" eb="22">
      <t>レンラク</t>
    </rPh>
    <rPh sb="22" eb="24">
      <t>カノウ</t>
    </rPh>
    <rPh sb="25" eb="27">
      <t>タイセイ</t>
    </rPh>
    <rPh sb="28" eb="30">
      <t>セイビ</t>
    </rPh>
    <phoneticPr fontId="1"/>
  </si>
  <si>
    <t>ヘルパーステーションえがおの里</t>
    <rPh sb="14" eb="15">
      <t>サト</t>
    </rPh>
    <phoneticPr fontId="1"/>
  </si>
  <si>
    <t>51</t>
    <phoneticPr fontId="1"/>
  </si>
  <si>
    <t>5477</t>
    <phoneticPr fontId="1"/>
  </si>
  <si>
    <t>開設時に損害保険加入</t>
    <rPh sb="0" eb="3">
      <t>カイセツジ</t>
    </rPh>
    <rPh sb="4" eb="10">
      <t>ソンガイホケンカニュウ</t>
    </rPh>
    <phoneticPr fontId="1"/>
  </si>
  <si>
    <t>北海道ホームヘルプ協議会</t>
    <rPh sb="0" eb="3">
      <t>ホッカイドウ</t>
    </rPh>
    <rPh sb="9" eb="12">
      <t>キョウギカイ</t>
    </rPh>
    <phoneticPr fontId="1"/>
  </si>
  <si>
    <t>１　入居希望者に公開</t>
  </si>
  <si>
    <t>２　代替措置なし</t>
  </si>
  <si>
    <t>災害や感染症により緊急事態発令等の際は中止または延期とする場合がある。</t>
    <rPh sb="0" eb="2">
      <t>サイガイ</t>
    </rPh>
    <rPh sb="3" eb="6">
      <t>カンセンショウ</t>
    </rPh>
    <rPh sb="9" eb="13">
      <t>キンキュウジタイ</t>
    </rPh>
    <rPh sb="13" eb="15">
      <t>ハツレイ</t>
    </rPh>
    <rPh sb="15" eb="16">
      <t>ナド</t>
    </rPh>
    <rPh sb="17" eb="18">
      <t>サイ</t>
    </rPh>
    <rPh sb="19" eb="21">
      <t>チュウシ</t>
    </rPh>
    <rPh sb="24" eb="26">
      <t>エンキ</t>
    </rPh>
    <rPh sb="29" eb="31">
      <t>バアイ</t>
    </rPh>
    <phoneticPr fontId="1"/>
  </si>
  <si>
    <t>防火、準防火建築物に該当しない</t>
    <rPh sb="0" eb="2">
      <t>ボウカ</t>
    </rPh>
    <rPh sb="3" eb="6">
      <t>ジュンボウカ</t>
    </rPh>
    <rPh sb="6" eb="9">
      <t>ケンチクブツ</t>
    </rPh>
    <rPh sb="10" eb="12">
      <t>ガイトウ</t>
    </rPh>
    <phoneticPr fontId="1"/>
  </si>
  <si>
    <t>１　適合している（代替措置）</t>
  </si>
  <si>
    <t>北海道旭川市末広2条4丁目７番８号</t>
    <rPh sb="0" eb="3">
      <t>ホッカイドウ</t>
    </rPh>
    <rPh sb="3" eb="6">
      <t>アサヒカワシ</t>
    </rPh>
    <rPh sb="6" eb="8">
      <t>スエヒロ</t>
    </rPh>
    <rPh sb="9" eb="10">
      <t>ジョウ</t>
    </rPh>
    <rPh sb="11" eb="13">
      <t>チョウメ</t>
    </rPh>
    <rPh sb="14" eb="15">
      <t>バン</t>
    </rPh>
    <rPh sb="16" eb="17">
      <t>ゴウ</t>
    </rPh>
    <phoneticPr fontId="1"/>
  </si>
  <si>
    <t>代表取締役・住宅型有料老人ホームえがお管理者</t>
    <rPh sb="0" eb="5">
      <t>ダイヒョウトリシマリヤク</t>
    </rPh>
    <rPh sb="6" eb="13">
      <t>ジュウタクガタユウリョウロウジン</t>
    </rPh>
    <rPh sb="19" eb="22">
      <t>カンリシャ</t>
    </rPh>
    <phoneticPr fontId="1"/>
  </si>
  <si>
    <t>info@</t>
    <phoneticPr fontId="1"/>
  </si>
  <si>
    <t>egao-asahikwa.jp</t>
    <phoneticPr fontId="1"/>
  </si>
  <si>
    <t>代表取締役（管理者）</t>
    <rPh sb="0" eb="5">
      <t>ダイヒョウトリシマリヤク</t>
    </rPh>
    <rPh sb="6" eb="9">
      <t>カンリシャ</t>
    </rPh>
    <phoneticPr fontId="1"/>
  </si>
  <si>
    <t>(えがお理念一節）一、その人の尊厳誇り権利主張を守り今ある価値を認め力づける介護。一、自立支援と自己決定を尊重した介護。一、目配り気配りの介護。一、職員同士支えあいチームプレイの介護。　　　一、明るく楽しく笑顔で寄り添う介護。　　　　　　祝辞は厨房内で家庭料理を毎日手作りしております。ご家族様の要望がある場合は提携医療機関と連携し、施設での看取りにも対応しております。</t>
    <rPh sb="4" eb="6">
      <t>リネン</t>
    </rPh>
    <rPh sb="6" eb="8">
      <t>イッセツ</t>
    </rPh>
    <rPh sb="9" eb="10">
      <t>1</t>
    </rPh>
    <rPh sb="13" eb="14">
      <t>ヒト</t>
    </rPh>
    <rPh sb="15" eb="17">
      <t>ソンゲン</t>
    </rPh>
    <rPh sb="17" eb="18">
      <t>ホコ</t>
    </rPh>
    <rPh sb="19" eb="23">
      <t>ケンリシュチョウ</t>
    </rPh>
    <rPh sb="24" eb="25">
      <t>マモ</t>
    </rPh>
    <rPh sb="26" eb="27">
      <t>イマ</t>
    </rPh>
    <rPh sb="29" eb="31">
      <t>カチ</t>
    </rPh>
    <rPh sb="32" eb="33">
      <t>ミト</t>
    </rPh>
    <rPh sb="34" eb="35">
      <t>チカラ</t>
    </rPh>
    <rPh sb="38" eb="40">
      <t>カイゴ</t>
    </rPh>
    <rPh sb="41" eb="42">
      <t>1</t>
    </rPh>
    <rPh sb="43" eb="47">
      <t>ジリツシエン</t>
    </rPh>
    <rPh sb="48" eb="52">
      <t>ジコケッテイ</t>
    </rPh>
    <rPh sb="53" eb="55">
      <t>ソンチョウ</t>
    </rPh>
    <rPh sb="57" eb="59">
      <t>カイゴ</t>
    </rPh>
    <rPh sb="60" eb="61">
      <t>1</t>
    </rPh>
    <rPh sb="62" eb="64">
      <t>メクバ</t>
    </rPh>
    <rPh sb="65" eb="67">
      <t>キクバ</t>
    </rPh>
    <rPh sb="69" eb="71">
      <t>カイゴ</t>
    </rPh>
    <rPh sb="72" eb="73">
      <t>1</t>
    </rPh>
    <rPh sb="74" eb="78">
      <t>ショクインドウシ</t>
    </rPh>
    <rPh sb="78" eb="79">
      <t>ササ</t>
    </rPh>
    <rPh sb="89" eb="91">
      <t>カイゴ</t>
    </rPh>
    <rPh sb="95" eb="96">
      <t>1</t>
    </rPh>
    <rPh sb="97" eb="98">
      <t>アカ</t>
    </rPh>
    <rPh sb="100" eb="101">
      <t>タノ</t>
    </rPh>
    <rPh sb="103" eb="105">
      <t>エガオ</t>
    </rPh>
    <rPh sb="106" eb="107">
      <t>ヨ</t>
    </rPh>
    <rPh sb="108" eb="109">
      <t>ソ</t>
    </rPh>
    <rPh sb="110" eb="112">
      <t>カイゴ</t>
    </rPh>
    <rPh sb="119" eb="121">
      <t>シュクジ</t>
    </rPh>
    <rPh sb="122" eb="125">
      <t>チュウボウナイ</t>
    </rPh>
    <rPh sb="126" eb="130">
      <t>カテイリョウリ</t>
    </rPh>
    <rPh sb="131" eb="133">
      <t>マイニチ</t>
    </rPh>
    <rPh sb="133" eb="135">
      <t>テヅク</t>
    </rPh>
    <rPh sb="148" eb="150">
      <t>ヨウボウ</t>
    </rPh>
    <rPh sb="153" eb="155">
      <t>バアイ</t>
    </rPh>
    <rPh sb="156" eb="160">
      <t>テイケイイリョウ</t>
    </rPh>
    <rPh sb="160" eb="162">
      <t>キカン</t>
    </rPh>
    <rPh sb="163" eb="165">
      <t>レンケイ</t>
    </rPh>
    <rPh sb="167" eb="169">
      <t>シセツ</t>
    </rPh>
    <rPh sb="171" eb="173">
      <t>ミト</t>
    </rPh>
    <rPh sb="176" eb="178">
      <t>タイオウ</t>
    </rPh>
    <phoneticPr fontId="1"/>
  </si>
  <si>
    <t>提携医療機関からの訪問診療</t>
    <rPh sb="0" eb="2">
      <t>テイケイ</t>
    </rPh>
    <rPh sb="2" eb="6">
      <t>イリョウキカン</t>
    </rPh>
    <rPh sb="9" eb="13">
      <t>ホウモンシンリョウ</t>
    </rPh>
    <phoneticPr fontId="1"/>
  </si>
  <si>
    <t>訪問診療</t>
    <rPh sb="0" eb="4">
      <t>ホウモンシンリョウ</t>
    </rPh>
    <phoneticPr fontId="1"/>
  </si>
  <si>
    <t>内科</t>
    <rPh sb="0" eb="2">
      <t>ナイカ</t>
    </rPh>
    <phoneticPr fontId="1"/>
  </si>
  <si>
    <t>訪問診療、看取り</t>
    <rPh sb="0" eb="4">
      <t>ホウモンシンリョウ</t>
    </rPh>
    <rPh sb="5" eb="7">
      <t>ミト</t>
    </rPh>
    <phoneticPr fontId="1"/>
  </si>
  <si>
    <t>旭川市4条11丁目2230-2</t>
    <rPh sb="0" eb="3">
      <t>アサヒカワシ</t>
    </rPh>
    <rPh sb="4" eb="5">
      <t>ジョウ</t>
    </rPh>
    <rPh sb="7" eb="9">
      <t>チョウメ</t>
    </rPh>
    <phoneticPr fontId="1"/>
  </si>
  <si>
    <t>ADLや認知症状の著しい低下により常時見守りが必要となった場合等。</t>
    <rPh sb="4" eb="8">
      <t>ニンチショウジョウ</t>
    </rPh>
    <rPh sb="9" eb="10">
      <t>イチジル</t>
    </rPh>
    <rPh sb="12" eb="14">
      <t>テイカ</t>
    </rPh>
    <rPh sb="17" eb="19">
      <t>ジョウジ</t>
    </rPh>
    <rPh sb="19" eb="21">
      <t>ミマモ</t>
    </rPh>
    <rPh sb="23" eb="25">
      <t>ヒツヨウ</t>
    </rPh>
    <rPh sb="29" eb="31">
      <t>バアイ</t>
    </rPh>
    <rPh sb="31" eb="32">
      <t>トウ</t>
    </rPh>
    <phoneticPr fontId="1"/>
  </si>
  <si>
    <t>他者に対して暴力行為が見られたとき。　　　他者に対して身体的に危害を及ぼしたり生命に危険が生じる行動があり、それを通常の介護では防止することが出来ない場合。</t>
    <rPh sb="0" eb="2">
      <t>タシャ</t>
    </rPh>
    <rPh sb="3" eb="4">
      <t>タイ</t>
    </rPh>
    <rPh sb="6" eb="8">
      <t>ボウリョク</t>
    </rPh>
    <rPh sb="8" eb="10">
      <t>コウイ</t>
    </rPh>
    <rPh sb="11" eb="12">
      <t>ミ</t>
    </rPh>
    <rPh sb="21" eb="23">
      <t>タシャ</t>
    </rPh>
    <rPh sb="24" eb="25">
      <t>タイ</t>
    </rPh>
    <rPh sb="27" eb="30">
      <t>シンタイテキ</t>
    </rPh>
    <rPh sb="31" eb="33">
      <t>キガイ</t>
    </rPh>
    <rPh sb="34" eb="35">
      <t>オヨ</t>
    </rPh>
    <rPh sb="39" eb="41">
      <t>セイメイ</t>
    </rPh>
    <rPh sb="42" eb="44">
      <t>キケン</t>
    </rPh>
    <rPh sb="45" eb="46">
      <t>ショウ</t>
    </rPh>
    <rPh sb="48" eb="50">
      <t>コウドウ</t>
    </rPh>
    <rPh sb="57" eb="59">
      <t>ツウジョウ</t>
    </rPh>
    <rPh sb="60" eb="62">
      <t>カイゴ</t>
    </rPh>
    <rPh sb="64" eb="66">
      <t>ボウシ</t>
    </rPh>
    <rPh sb="71" eb="73">
      <t>デキ</t>
    </rPh>
    <rPh sb="75" eb="77">
      <t>バアイ</t>
    </rPh>
    <phoneticPr fontId="1"/>
  </si>
  <si>
    <t>初任者研修終了者</t>
    <rPh sb="0" eb="5">
      <t>ショニンシャケンシュウ</t>
    </rPh>
    <rPh sb="5" eb="7">
      <t>シュウリョウ</t>
    </rPh>
    <rPh sb="7" eb="8">
      <t>シャ</t>
    </rPh>
    <phoneticPr fontId="1"/>
  </si>
  <si>
    <t>入院、外出の時は欠食の2日前までに欠食届の提出により食事代を減額する事ができます。　　　　　　　　　　　　　　　　　　　　　　　　　また、月の途中での入所の場合は日割り計算となります。</t>
    <rPh sb="0" eb="2">
      <t>ニュウイン</t>
    </rPh>
    <rPh sb="3" eb="5">
      <t>ガイシュツ</t>
    </rPh>
    <rPh sb="6" eb="7">
      <t>トキ</t>
    </rPh>
    <rPh sb="8" eb="10">
      <t>ケッショク</t>
    </rPh>
    <rPh sb="12" eb="14">
      <t>ニチマエ</t>
    </rPh>
    <rPh sb="17" eb="20">
      <t>ケッショクトドケ</t>
    </rPh>
    <rPh sb="21" eb="23">
      <t>テイシュツ</t>
    </rPh>
    <rPh sb="26" eb="29">
      <t>ショクジダイ</t>
    </rPh>
    <rPh sb="30" eb="32">
      <t>ゲンガク</t>
    </rPh>
    <rPh sb="34" eb="35">
      <t>コト</t>
    </rPh>
    <rPh sb="69" eb="70">
      <t>ツキ</t>
    </rPh>
    <rPh sb="71" eb="73">
      <t>トチュウ</t>
    </rPh>
    <rPh sb="75" eb="77">
      <t>ニュウショ</t>
    </rPh>
    <rPh sb="78" eb="80">
      <t>バアイ</t>
    </rPh>
    <rPh sb="81" eb="83">
      <t>ヒワ</t>
    </rPh>
    <rPh sb="84" eb="86">
      <t>ケイサン</t>
    </rPh>
    <phoneticPr fontId="1"/>
  </si>
  <si>
    <t>冬期8000×2</t>
    <rPh sb="0" eb="2">
      <t>トウキ</t>
    </rPh>
    <phoneticPr fontId="1"/>
  </si>
  <si>
    <t>入居者様が入院中に亡くなられた為。</t>
    <rPh sb="0" eb="3">
      <t>ニュウキョシャ</t>
    </rPh>
    <rPh sb="3" eb="4">
      <t>サマ</t>
    </rPh>
    <rPh sb="5" eb="8">
      <t>ニュウインチュウ</t>
    </rPh>
    <rPh sb="9" eb="10">
      <t>ナ</t>
    </rPh>
    <rPh sb="15" eb="16">
      <t>タメ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</si>
</sst>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75" zoomScaleNormal="100" zoomScaleSheetLayoutView="100" workbookViewId="0">
      <selection activeCell="J527" sqref="J527:P52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12</v>
      </c>
      <c r="J4" s="471"/>
      <c r="K4" s="33" t="s">
        <v>2448</v>
      </c>
      <c r="L4" s="471">
        <v>19</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2614</v>
      </c>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2528</v>
      </c>
      <c r="G11" s="94"/>
      <c r="H11" s="94"/>
      <c r="I11" s="94"/>
      <c r="J11" s="94"/>
      <c r="K11" s="94"/>
      <c r="L11" s="94"/>
      <c r="M11" s="94"/>
      <c r="N11" s="94"/>
      <c r="O11" s="94"/>
      <c r="P11" s="95"/>
    </row>
    <row r="12" spans="1:20" ht="40.5" customHeight="1">
      <c r="B12" s="476"/>
      <c r="C12" s="477"/>
      <c r="D12" s="477"/>
      <c r="E12" s="478"/>
      <c r="F12" s="130" t="s">
        <v>11</v>
      </c>
      <c r="G12" s="130"/>
      <c r="H12" s="130"/>
      <c r="I12" s="130"/>
      <c r="J12" s="429" t="s">
        <v>2529</v>
      </c>
      <c r="K12" s="429"/>
      <c r="L12" s="429"/>
      <c r="M12" s="429"/>
      <c r="N12" s="429"/>
      <c r="O12" s="430"/>
      <c r="P12" s="431"/>
    </row>
    <row r="13" spans="1:20" ht="39" customHeight="1">
      <c r="B13" s="186" t="s">
        <v>5</v>
      </c>
      <c r="C13" s="130"/>
      <c r="D13" s="130"/>
      <c r="E13" s="130"/>
      <c r="F13" s="96" t="s">
        <v>12</v>
      </c>
      <c r="G13" s="97"/>
      <c r="H13" s="479" t="s">
        <v>2530</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39" t="s">
        <v>6</v>
      </c>
      <c r="C17" s="97"/>
      <c r="D17" s="97"/>
      <c r="E17" s="267"/>
      <c r="F17" s="34" t="s">
        <v>13</v>
      </c>
      <c r="G17" s="31">
        <v>71</v>
      </c>
      <c r="H17" s="35" t="s">
        <v>469</v>
      </c>
      <c r="I17" s="32">
        <v>8132</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2537</v>
      </c>
      <c r="M20" s="35" t="s">
        <v>469</v>
      </c>
      <c r="N20" s="63" t="s">
        <v>2538</v>
      </c>
      <c r="O20" s="313"/>
      <c r="P20" s="314"/>
      <c r="Q20" s="12"/>
    </row>
    <row r="21" spans="1:20" ht="20.100000000000001" customHeight="1">
      <c r="B21" s="364"/>
      <c r="C21" s="365"/>
      <c r="D21" s="365"/>
      <c r="E21" s="366"/>
      <c r="F21" s="194" t="s">
        <v>411</v>
      </c>
      <c r="G21" s="195"/>
      <c r="H21" s="195"/>
      <c r="I21" s="196"/>
      <c r="J21" s="109" t="s">
        <v>2615</v>
      </c>
      <c r="K21" s="117"/>
      <c r="L21" s="117"/>
      <c r="M21" s="35" t="s">
        <v>465</v>
      </c>
      <c r="N21" s="117" t="s">
        <v>2616</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2617</v>
      </c>
      <c r="K25" s="108"/>
      <c r="L25" s="108"/>
      <c r="M25" s="108"/>
      <c r="N25" s="108"/>
      <c r="O25" s="109"/>
      <c r="P25" s="110"/>
    </row>
    <row r="26" spans="1:20" ht="20.100000000000001" customHeight="1">
      <c r="B26" s="186" t="s">
        <v>9</v>
      </c>
      <c r="C26" s="130"/>
      <c r="D26" s="130"/>
      <c r="E26" s="130"/>
      <c r="F26" s="444">
        <v>2013</v>
      </c>
      <c r="G26" s="445"/>
      <c r="H26" s="35" t="s">
        <v>466</v>
      </c>
      <c r="I26" s="445">
        <v>2</v>
      </c>
      <c r="J26" s="445"/>
      <c r="K26" s="35" t="s">
        <v>467</v>
      </c>
      <c r="L26" s="445">
        <v>4</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2540</v>
      </c>
      <c r="I31" s="463"/>
      <c r="J31" s="463"/>
      <c r="K31" s="463"/>
      <c r="L31" s="463"/>
      <c r="M31" s="463"/>
      <c r="N31" s="463"/>
      <c r="O31" s="463"/>
      <c r="P31" s="464"/>
      <c r="S31" s="15" t="str">
        <f>IF(H31="","未記入","")</f>
        <v/>
      </c>
    </row>
    <row r="32" spans="1:20" ht="39" customHeight="1">
      <c r="B32" s="301"/>
      <c r="C32" s="323"/>
      <c r="D32" s="323"/>
      <c r="E32" s="302"/>
      <c r="F32" s="148" t="s">
        <v>2541</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71</v>
      </c>
      <c r="H33" s="35" t="s">
        <v>469</v>
      </c>
      <c r="I33" s="32">
        <v>8131</v>
      </c>
      <c r="J33" s="453"/>
      <c r="K33" s="453"/>
      <c r="L33" s="453"/>
      <c r="M33" s="453"/>
      <c r="N33" s="453"/>
      <c r="O33" s="453"/>
      <c r="P33" s="454"/>
      <c r="S33" s="15" t="str">
        <f>IF(OR(G33="",I33=""),"未記入","")</f>
        <v/>
      </c>
    </row>
    <row r="34" spans="2:20" ht="58.5" customHeight="1">
      <c r="B34" s="301"/>
      <c r="C34" s="323"/>
      <c r="D34" s="323"/>
      <c r="E34" s="302"/>
      <c r="F34" s="131" t="s">
        <v>2542</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2543</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2544</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2545</v>
      </c>
      <c r="M43" s="35" t="s">
        <v>469</v>
      </c>
      <c r="N43" s="11" t="s">
        <v>2546</v>
      </c>
      <c r="O43" s="313"/>
      <c r="P43" s="314"/>
      <c r="S43" s="15" t="str">
        <f>IF(OR(J43="",L43="",N43=""),"未記入","")</f>
        <v/>
      </c>
    </row>
    <row r="44" spans="2:20" ht="20.100000000000001" customHeight="1">
      <c r="B44" s="186"/>
      <c r="C44" s="130"/>
      <c r="D44" s="130"/>
      <c r="E44" s="130"/>
      <c r="F44" s="130" t="s">
        <v>15</v>
      </c>
      <c r="G44" s="130"/>
      <c r="H44" s="130"/>
      <c r="I44" s="130"/>
      <c r="J44" s="64" t="s">
        <v>2547</v>
      </c>
      <c r="K44" s="35" t="s">
        <v>469</v>
      </c>
      <c r="L44" s="63" t="s">
        <v>2545</v>
      </c>
      <c r="M44" s="35" t="s">
        <v>469</v>
      </c>
      <c r="N44" s="63" t="s">
        <v>2548</v>
      </c>
      <c r="O44" s="313"/>
      <c r="P44" s="314"/>
    </row>
    <row r="45" spans="2:20" ht="20.100000000000001" customHeight="1">
      <c r="B45" s="186"/>
      <c r="C45" s="130"/>
      <c r="D45" s="130"/>
      <c r="E45" s="130"/>
      <c r="F45" s="194" t="s">
        <v>411</v>
      </c>
      <c r="G45" s="195"/>
      <c r="H45" s="195"/>
      <c r="I45" s="196"/>
      <c r="J45" s="109" t="s">
        <v>2549</v>
      </c>
      <c r="K45" s="117"/>
      <c r="L45" s="117"/>
      <c r="M45" s="35" t="s">
        <v>465</v>
      </c>
      <c r="N45" s="117" t="s">
        <v>2550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2539</v>
      </c>
      <c r="K49" s="108"/>
      <c r="L49" s="108"/>
      <c r="M49" s="108"/>
      <c r="N49" s="108"/>
      <c r="O49" s="109"/>
      <c r="P49" s="110"/>
    </row>
    <row r="50" spans="1:20" ht="20.100000000000001" customHeight="1">
      <c r="B50" s="151" t="s">
        <v>28</v>
      </c>
      <c r="C50" s="100"/>
      <c r="D50" s="100"/>
      <c r="E50" s="100"/>
      <c r="F50" s="100"/>
      <c r="G50" s="100"/>
      <c r="H50" s="100"/>
      <c r="I50" s="100"/>
      <c r="J50" s="444">
        <v>2013</v>
      </c>
      <c r="K50" s="445"/>
      <c r="L50" s="35" t="s">
        <v>466</v>
      </c>
      <c r="M50" s="61">
        <v>6</v>
      </c>
      <c r="N50" s="35" t="s">
        <v>467</v>
      </c>
      <c r="O50" s="61">
        <v>7</v>
      </c>
      <c r="P50" s="37" t="s">
        <v>468</v>
      </c>
      <c r="S50" s="15" t="str">
        <f>IF(OR(J50="",M50="",O50=""),"未記入","")</f>
        <v/>
      </c>
    </row>
    <row r="51" spans="1:20" ht="20.100000000000001" customHeight="1" thickBot="1">
      <c r="B51" s="152" t="s">
        <v>29</v>
      </c>
      <c r="C51" s="448"/>
      <c r="D51" s="448"/>
      <c r="E51" s="448"/>
      <c r="F51" s="448"/>
      <c r="G51" s="448"/>
      <c r="H51" s="448"/>
      <c r="I51" s="448"/>
      <c r="J51" s="446">
        <v>2013</v>
      </c>
      <c r="K51" s="447"/>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2551</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2552</v>
      </c>
      <c r="K55" s="132"/>
      <c r="L55" s="132"/>
      <c r="M55" s="132"/>
      <c r="N55" s="132"/>
      <c r="O55" s="132"/>
      <c r="P55" s="133"/>
    </row>
    <row r="56" spans="1:20" ht="20.100000000000001" customHeight="1">
      <c r="B56" s="87"/>
      <c r="C56" s="88"/>
      <c r="D56" s="89"/>
      <c r="E56" s="130" t="s">
        <v>33</v>
      </c>
      <c r="F56" s="130"/>
      <c r="G56" s="130"/>
      <c r="H56" s="130"/>
      <c r="I56" s="130"/>
      <c r="J56" s="109" t="s">
        <v>2553</v>
      </c>
      <c r="K56" s="117"/>
      <c r="L56" s="117"/>
      <c r="M56" s="117"/>
      <c r="N56" s="117"/>
      <c r="O56" s="117"/>
      <c r="P56" s="118"/>
    </row>
    <row r="57" spans="1:20" ht="20.100000000000001" customHeight="1">
      <c r="B57" s="87"/>
      <c r="C57" s="88"/>
      <c r="D57" s="89"/>
      <c r="E57" s="130" t="s">
        <v>34</v>
      </c>
      <c r="F57" s="130"/>
      <c r="G57" s="130"/>
      <c r="H57" s="130"/>
      <c r="I57" s="130"/>
      <c r="J57" s="444">
        <v>2013</v>
      </c>
      <c r="K57" s="445"/>
      <c r="L57" s="35" t="s">
        <v>466</v>
      </c>
      <c r="M57" s="61">
        <v>7</v>
      </c>
      <c r="N57" s="35" t="s">
        <v>467</v>
      </c>
      <c r="O57" s="61">
        <v>22</v>
      </c>
      <c r="P57" s="37" t="s">
        <v>468</v>
      </c>
    </row>
    <row r="58" spans="1:20" ht="20.100000000000001" customHeight="1" thickBot="1">
      <c r="B58" s="114"/>
      <c r="C58" s="115"/>
      <c r="D58" s="116"/>
      <c r="E58" s="257" t="s">
        <v>35</v>
      </c>
      <c r="F58" s="257"/>
      <c r="G58" s="257"/>
      <c r="H58" s="257"/>
      <c r="I58" s="257"/>
      <c r="J58" s="446">
        <v>2019</v>
      </c>
      <c r="K58" s="447"/>
      <c r="L58" s="36" t="s">
        <v>466</v>
      </c>
      <c r="M58" s="62">
        <v>7</v>
      </c>
      <c r="N58" s="36" t="s">
        <v>467</v>
      </c>
      <c r="O58" s="62">
        <v>21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566.75</v>
      </c>
      <c r="H61" s="94"/>
      <c r="I61" s="94"/>
      <c r="J61" s="94"/>
      <c r="K61" s="443"/>
      <c r="L61" s="367" t="s">
        <v>497</v>
      </c>
      <c r="M61" s="306"/>
      <c r="N61" s="306"/>
      <c r="O61" s="306"/>
      <c r="P61" s="410"/>
    </row>
    <row r="62" spans="1:20" ht="20.100000000000001" customHeight="1">
      <c r="B62" s="186"/>
      <c r="C62" s="130"/>
      <c r="D62" s="96" t="s">
        <v>39</v>
      </c>
      <c r="E62" s="97"/>
      <c r="F62" s="267"/>
      <c r="G62" s="108" t="s">
        <v>2554</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458.34</v>
      </c>
      <c r="L72" s="117"/>
      <c r="M72" s="117"/>
      <c r="N72" s="102" t="s">
        <v>472</v>
      </c>
      <c r="O72" s="102"/>
      <c r="P72" s="263"/>
    </row>
    <row r="73" spans="2:16" ht="20.100000000000001" customHeight="1">
      <c r="B73" s="207"/>
      <c r="C73" s="208"/>
      <c r="D73" s="322"/>
      <c r="E73" s="323"/>
      <c r="F73" s="302"/>
      <c r="G73" s="100" t="s">
        <v>42</v>
      </c>
      <c r="H73" s="100"/>
      <c r="I73" s="100"/>
      <c r="J73" s="100"/>
      <c r="K73" s="109">
        <v>458.34</v>
      </c>
      <c r="L73" s="117"/>
      <c r="M73" s="117"/>
      <c r="N73" s="102" t="s">
        <v>472</v>
      </c>
      <c r="O73" s="102"/>
      <c r="P73" s="263"/>
    </row>
    <row r="74" spans="2:16" ht="20.100000000000001" customHeight="1">
      <c r="B74" s="207"/>
      <c r="C74" s="208"/>
      <c r="D74" s="130" t="s">
        <v>43</v>
      </c>
      <c r="E74" s="130"/>
      <c r="F74" s="130"/>
      <c r="G74" s="108" t="s">
        <v>2555</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t="s">
        <v>2556</v>
      </c>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12.75</v>
      </c>
      <c r="K95" s="50" t="s">
        <v>472</v>
      </c>
      <c r="L95" s="109">
        <v>11</v>
      </c>
      <c r="M95" s="400"/>
      <c r="N95" s="429" t="s">
        <v>2397</v>
      </c>
      <c r="O95" s="430"/>
      <c r="P95" s="431"/>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12.75</v>
      </c>
      <c r="K96" s="50" t="s">
        <v>472</v>
      </c>
      <c r="L96" s="109">
        <v>2</v>
      </c>
      <c r="M96" s="400"/>
      <c r="N96" s="429" t="s">
        <v>2398</v>
      </c>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4</v>
      </c>
      <c r="H105" s="103" t="s">
        <v>474</v>
      </c>
      <c r="I105" s="399" t="s">
        <v>66</v>
      </c>
      <c r="J105" s="399"/>
      <c r="K105" s="399"/>
      <c r="L105" s="399"/>
      <c r="M105" s="399"/>
      <c r="N105" s="109">
        <v>4</v>
      </c>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2559</v>
      </c>
      <c r="H113" s="108"/>
      <c r="I113" s="108"/>
      <c r="J113" s="108"/>
      <c r="K113" s="108"/>
      <c r="L113" s="108"/>
      <c r="M113" s="108"/>
      <c r="N113" s="108"/>
      <c r="O113" s="109"/>
      <c r="P113" s="110"/>
    </row>
    <row r="114" spans="2:16" ht="20.100000000000001" customHeight="1">
      <c r="B114" s="432"/>
      <c r="C114" s="433"/>
      <c r="D114" s="134" t="s">
        <v>79</v>
      </c>
      <c r="E114" s="112"/>
      <c r="F114" s="113"/>
      <c r="G114" s="160" t="s">
        <v>2560</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2561</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2559</v>
      </c>
      <c r="H117" s="108"/>
      <c r="I117" s="108"/>
      <c r="J117" s="108"/>
      <c r="K117" s="108"/>
      <c r="L117" s="108"/>
      <c r="M117" s="108"/>
      <c r="N117" s="108"/>
      <c r="O117" s="109"/>
      <c r="P117" s="110"/>
    </row>
    <row r="118" spans="2:16" ht="20.100000000000001" customHeight="1">
      <c r="B118" s="87"/>
      <c r="C118" s="89"/>
      <c r="D118" s="153" t="s">
        <v>73</v>
      </c>
      <c r="E118" s="143"/>
      <c r="F118" s="144"/>
      <c r="G118" s="108" t="s">
        <v>2559</v>
      </c>
      <c r="H118" s="108"/>
      <c r="I118" s="108"/>
      <c r="J118" s="108"/>
      <c r="K118" s="108"/>
      <c r="L118" s="108"/>
      <c r="M118" s="108"/>
      <c r="N118" s="108"/>
      <c r="O118" s="109"/>
      <c r="P118" s="110"/>
    </row>
    <row r="119" spans="2:16" ht="20.100000000000001" customHeight="1">
      <c r="B119" s="87"/>
      <c r="C119" s="89"/>
      <c r="D119" s="137" t="s">
        <v>74</v>
      </c>
      <c r="E119" s="340"/>
      <c r="F119" s="138"/>
      <c r="G119" s="108" t="s">
        <v>2559</v>
      </c>
      <c r="H119" s="108"/>
      <c r="I119" s="108"/>
      <c r="J119" s="108"/>
      <c r="K119" s="108"/>
      <c r="L119" s="108"/>
      <c r="M119" s="108"/>
      <c r="N119" s="108"/>
      <c r="O119" s="109"/>
      <c r="P119" s="110"/>
    </row>
    <row r="120" spans="2:16" ht="20.100000000000001" customHeight="1">
      <c r="B120" s="87"/>
      <c r="C120" s="89"/>
      <c r="D120" s="101" t="s">
        <v>75</v>
      </c>
      <c r="E120" s="102"/>
      <c r="F120" s="103"/>
      <c r="G120" s="108" t="s">
        <v>2559</v>
      </c>
      <c r="H120" s="108"/>
      <c r="I120" s="108"/>
      <c r="J120" s="108"/>
      <c r="K120" s="108"/>
      <c r="L120" s="108"/>
      <c r="M120" s="108"/>
      <c r="N120" s="108"/>
      <c r="O120" s="109"/>
      <c r="P120" s="110"/>
    </row>
    <row r="121" spans="2:16" ht="20.100000000000001" customHeight="1">
      <c r="B121" s="87"/>
      <c r="C121" s="89"/>
      <c r="D121" s="101" t="s">
        <v>76</v>
      </c>
      <c r="E121" s="102"/>
      <c r="F121" s="103"/>
      <c r="G121" s="108" t="s">
        <v>2559</v>
      </c>
      <c r="H121" s="108"/>
      <c r="I121" s="108"/>
      <c r="J121" s="108"/>
      <c r="K121" s="108"/>
      <c r="L121" s="108"/>
      <c r="M121" s="108"/>
      <c r="N121" s="108"/>
      <c r="O121" s="109"/>
      <c r="P121" s="110"/>
    </row>
    <row r="122" spans="2:16" ht="20.100000000000001" customHeight="1">
      <c r="B122" s="90"/>
      <c r="C122" s="92"/>
      <c r="D122" s="101" t="s">
        <v>77</v>
      </c>
      <c r="E122" s="102"/>
      <c r="F122" s="103"/>
      <c r="G122" s="108" t="s">
        <v>2559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2562</v>
      </c>
      <c r="H123" s="108"/>
      <c r="I123" s="108"/>
      <c r="J123" s="108"/>
      <c r="K123" s="108"/>
      <c r="L123" s="108"/>
      <c r="M123" s="108"/>
      <c r="N123" s="108"/>
      <c r="O123" s="109"/>
      <c r="P123" s="110"/>
    </row>
    <row r="124" spans="2:16" ht="20.100000000000001" customHeight="1">
      <c r="B124" s="87"/>
      <c r="C124" s="89"/>
      <c r="D124" s="153" t="s">
        <v>431</v>
      </c>
      <c r="E124" s="143"/>
      <c r="F124" s="144"/>
      <c r="G124" s="108" t="s">
        <v>2563</v>
      </c>
      <c r="H124" s="108"/>
      <c r="I124" s="108"/>
      <c r="J124" s="108"/>
      <c r="K124" s="108"/>
      <c r="L124" s="108"/>
      <c r="M124" s="108"/>
      <c r="N124" s="108"/>
      <c r="O124" s="109"/>
      <c r="P124" s="110"/>
    </row>
    <row r="125" spans="2:16" ht="20.100000000000001" customHeight="1">
      <c r="B125" s="87"/>
      <c r="C125" s="89"/>
      <c r="D125" s="137" t="s">
        <v>432</v>
      </c>
      <c r="E125" s="340"/>
      <c r="F125" s="138"/>
      <c r="G125" s="108" t="s">
        <v>2564</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2559</v>
      </c>
      <c r="H127" s="108"/>
      <c r="I127" s="108"/>
      <c r="J127" s="108"/>
      <c r="K127" s="108"/>
      <c r="L127" s="108"/>
      <c r="M127" s="108"/>
      <c r="N127" s="108"/>
      <c r="O127" s="109"/>
      <c r="P127" s="110"/>
    </row>
    <row r="128" spans="2:16" ht="57.75" customHeight="1" thickBot="1">
      <c r="B128" s="256" t="s">
        <v>71</v>
      </c>
      <c r="C128" s="257"/>
      <c r="D128" s="368" t="s">
        <v>2565</v>
      </c>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2566</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2618</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2567</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2567</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2567</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2567</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2567</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2567</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2568</v>
      </c>
      <c r="G196" s="306" t="s">
        <v>456</v>
      </c>
      <c r="H196" s="306"/>
      <c r="I196" s="306"/>
      <c r="J196" s="306"/>
      <c r="K196" s="306"/>
      <c r="L196" s="306"/>
      <c r="M196" s="306"/>
      <c r="N196" s="306"/>
      <c r="O196" s="306"/>
      <c r="P196" s="410"/>
    </row>
    <row r="197" spans="1:20" ht="20.100000000000001" customHeight="1">
      <c r="B197" s="186"/>
      <c r="C197" s="130"/>
      <c r="D197" s="130"/>
      <c r="E197" s="130"/>
      <c r="F197" s="14" t="s">
        <v>2568</v>
      </c>
      <c r="G197" s="102" t="s">
        <v>457</v>
      </c>
      <c r="H197" s="102"/>
      <c r="I197" s="102"/>
      <c r="J197" s="102"/>
      <c r="K197" s="102"/>
      <c r="L197" s="102"/>
      <c r="M197" s="102"/>
      <c r="N197" s="102"/>
      <c r="O197" s="102"/>
      <c r="P197" s="263"/>
    </row>
    <row r="198" spans="1:20" ht="20.100000000000001" customHeight="1">
      <c r="B198" s="186"/>
      <c r="C198" s="130"/>
      <c r="D198" s="130"/>
      <c r="E198" s="130"/>
      <c r="F198" s="14" t="s">
        <v>2568</v>
      </c>
      <c r="G198" s="102" t="s">
        <v>458</v>
      </c>
      <c r="H198" s="102"/>
      <c r="I198" s="102"/>
      <c r="J198" s="102"/>
      <c r="K198" s="102"/>
      <c r="L198" s="102"/>
      <c r="M198" s="102"/>
      <c r="N198" s="102"/>
      <c r="O198" s="102"/>
      <c r="P198" s="263"/>
    </row>
    <row r="199" spans="1:20" ht="79.5" customHeight="1">
      <c r="B199" s="186"/>
      <c r="C199" s="130"/>
      <c r="D199" s="130"/>
      <c r="E199" s="130"/>
      <c r="F199" s="14" t="s">
        <v>2568</v>
      </c>
      <c r="G199" s="102" t="s">
        <v>433</v>
      </c>
      <c r="H199" s="102"/>
      <c r="I199" s="103"/>
      <c r="J199" s="121" t="s">
        <v>2619</v>
      </c>
      <c r="K199" s="122"/>
      <c r="L199" s="122"/>
      <c r="M199" s="122"/>
      <c r="N199" s="122"/>
      <c r="O199" s="122"/>
      <c r="P199" s="123"/>
    </row>
    <row r="200" spans="1:20" ht="39.950000000000003" customHeight="1">
      <c r="B200" s="81" t="s">
        <v>101</v>
      </c>
      <c r="C200" s="76"/>
      <c r="D200" s="453">
        <v>1</v>
      </c>
      <c r="E200" s="412"/>
      <c r="F200" s="130" t="s">
        <v>5</v>
      </c>
      <c r="G200" s="130"/>
      <c r="H200" s="130"/>
      <c r="I200" s="131" t="s">
        <v>2575</v>
      </c>
      <c r="J200" s="105"/>
      <c r="K200" s="105"/>
      <c r="L200" s="105"/>
      <c r="M200" s="105"/>
      <c r="N200" s="105"/>
      <c r="O200" s="106"/>
      <c r="P200" s="107"/>
    </row>
    <row r="201" spans="1:20" ht="39.950000000000003" customHeight="1">
      <c r="B201" s="82"/>
      <c r="C201" s="78"/>
      <c r="D201" s="486"/>
      <c r="E201" s="414"/>
      <c r="F201" s="130" t="s">
        <v>103</v>
      </c>
      <c r="G201" s="130"/>
      <c r="H201" s="130"/>
      <c r="I201" s="131" t="s">
        <v>2569</v>
      </c>
      <c r="J201" s="105"/>
      <c r="K201" s="105"/>
      <c r="L201" s="105"/>
      <c r="M201" s="105"/>
      <c r="N201" s="105"/>
      <c r="O201" s="106"/>
      <c r="P201" s="107"/>
    </row>
    <row r="202" spans="1:20" ht="79.5" customHeight="1">
      <c r="B202" s="82"/>
      <c r="C202" s="78"/>
      <c r="D202" s="486"/>
      <c r="E202" s="414"/>
      <c r="F202" s="130" t="s">
        <v>104</v>
      </c>
      <c r="G202" s="130"/>
      <c r="H202" s="130"/>
      <c r="I202" s="131" t="s">
        <v>2570</v>
      </c>
      <c r="J202" s="105"/>
      <c r="K202" s="105"/>
      <c r="L202" s="105"/>
      <c r="M202" s="105"/>
      <c r="N202" s="105"/>
      <c r="O202" s="106"/>
      <c r="P202" s="107"/>
    </row>
    <row r="203" spans="1:20" ht="79.5" customHeight="1">
      <c r="B203" s="82"/>
      <c r="C203" s="78"/>
      <c r="D203" s="486"/>
      <c r="E203" s="414"/>
      <c r="F203" s="130" t="s">
        <v>414</v>
      </c>
      <c r="G203" s="130"/>
      <c r="H203" s="130"/>
      <c r="I203" s="131" t="s">
        <v>2620</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2559</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2559</v>
      </c>
      <c r="N205" s="117"/>
      <c r="O205" s="117"/>
      <c r="P205" s="118"/>
      <c r="T205" s="69"/>
    </row>
    <row r="206" spans="1:20" ht="39.950000000000003" customHeight="1">
      <c r="B206" s="82"/>
      <c r="C206" s="78"/>
      <c r="D206" s="453">
        <v>2</v>
      </c>
      <c r="E206" s="412"/>
      <c r="F206" s="130" t="s">
        <v>5</v>
      </c>
      <c r="G206" s="130"/>
      <c r="H206" s="130"/>
      <c r="I206" s="121" t="s">
        <v>2571</v>
      </c>
      <c r="J206" s="268"/>
      <c r="K206" s="268"/>
      <c r="L206" s="268"/>
      <c r="M206" s="268"/>
      <c r="N206" s="268"/>
      <c r="O206" s="268"/>
      <c r="P206" s="269"/>
    </row>
    <row r="207" spans="1:20" ht="39.950000000000003" customHeight="1">
      <c r="B207" s="82"/>
      <c r="C207" s="78"/>
      <c r="D207" s="486"/>
      <c r="E207" s="414"/>
      <c r="F207" s="130" t="s">
        <v>103</v>
      </c>
      <c r="G207" s="130"/>
      <c r="H207" s="130"/>
      <c r="I207" s="131" t="s">
        <v>2572</v>
      </c>
      <c r="J207" s="105"/>
      <c r="K207" s="105"/>
      <c r="L207" s="105"/>
      <c r="M207" s="105"/>
      <c r="N207" s="105"/>
      <c r="O207" s="106"/>
      <c r="P207" s="107"/>
    </row>
    <row r="208" spans="1:20" ht="79.5" customHeight="1">
      <c r="B208" s="82"/>
      <c r="C208" s="78"/>
      <c r="D208" s="486"/>
      <c r="E208" s="414"/>
      <c r="F208" s="130" t="s">
        <v>104</v>
      </c>
      <c r="G208" s="130"/>
      <c r="H208" s="130"/>
      <c r="I208" s="131" t="s">
        <v>2621</v>
      </c>
      <c r="J208" s="105"/>
      <c r="K208" s="105"/>
      <c r="L208" s="105"/>
      <c r="M208" s="105"/>
      <c r="N208" s="105"/>
      <c r="O208" s="106"/>
      <c r="P208" s="107"/>
    </row>
    <row r="209" spans="1:20" ht="79.5" customHeight="1">
      <c r="B209" s="82"/>
      <c r="C209" s="78"/>
      <c r="D209" s="486"/>
      <c r="E209" s="414"/>
      <c r="F209" s="130" t="s">
        <v>414</v>
      </c>
      <c r="G209" s="130"/>
      <c r="H209" s="130"/>
      <c r="I209" s="131" t="s">
        <v>2622</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2559</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2559</v>
      </c>
      <c r="N211" s="117"/>
      <c r="O211" s="117"/>
      <c r="P211" s="118"/>
      <c r="T211" s="69"/>
    </row>
    <row r="212" spans="1:20" ht="39.950000000000003" customHeight="1">
      <c r="B212" s="82"/>
      <c r="C212" s="78"/>
      <c r="D212" s="453">
        <v>3</v>
      </c>
      <c r="E212" s="412"/>
      <c r="F212" s="130" t="s">
        <v>5</v>
      </c>
      <c r="G212" s="130"/>
      <c r="H212" s="130"/>
      <c r="I212" s="121" t="s">
        <v>2573</v>
      </c>
      <c r="J212" s="268"/>
      <c r="K212" s="268"/>
      <c r="L212" s="268"/>
      <c r="M212" s="268"/>
      <c r="N212" s="268"/>
      <c r="O212" s="268"/>
      <c r="P212" s="269"/>
    </row>
    <row r="213" spans="1:20" ht="39.950000000000003" customHeight="1">
      <c r="B213" s="82"/>
      <c r="C213" s="78"/>
      <c r="D213" s="486"/>
      <c r="E213" s="414"/>
      <c r="F213" s="130" t="s">
        <v>103</v>
      </c>
      <c r="G213" s="130"/>
      <c r="H213" s="130"/>
      <c r="I213" s="131" t="s">
        <v>2574</v>
      </c>
      <c r="J213" s="105"/>
      <c r="K213" s="105"/>
      <c r="L213" s="105"/>
      <c r="M213" s="105"/>
      <c r="N213" s="105"/>
      <c r="O213" s="106"/>
      <c r="P213" s="107"/>
    </row>
    <row r="214" spans="1:20" ht="79.5" customHeight="1">
      <c r="B214" s="82"/>
      <c r="C214" s="78"/>
      <c r="D214" s="486"/>
      <c r="E214" s="414"/>
      <c r="F214" s="130" t="s">
        <v>104</v>
      </c>
      <c r="G214" s="130"/>
      <c r="H214" s="130"/>
      <c r="I214" s="131" t="s">
        <v>2570</v>
      </c>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t="s">
        <v>2560</v>
      </c>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t="s">
        <v>2560</v>
      </c>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2559</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t="s">
        <v>2571</v>
      </c>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t="s">
        <v>2572</v>
      </c>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2576</v>
      </c>
      <c r="J234" s="105"/>
      <c r="K234" s="105"/>
      <c r="L234" s="105"/>
      <c r="M234" s="105"/>
      <c r="N234" s="105"/>
      <c r="O234" s="106"/>
      <c r="P234" s="107"/>
    </row>
    <row r="235" spans="1:20" ht="39.950000000000003" customHeight="1">
      <c r="B235" s="82"/>
      <c r="C235" s="78"/>
      <c r="D235" s="413"/>
      <c r="E235" s="414"/>
      <c r="F235" s="130" t="s">
        <v>103</v>
      </c>
      <c r="G235" s="130"/>
      <c r="H235" s="130"/>
      <c r="I235" s="131" t="s">
        <v>2623</v>
      </c>
      <c r="J235" s="105"/>
      <c r="K235" s="105"/>
      <c r="L235" s="105"/>
      <c r="M235" s="105"/>
      <c r="N235" s="105"/>
      <c r="O235" s="106"/>
      <c r="P235" s="107"/>
    </row>
    <row r="236" spans="1:20" ht="39.950000000000003" customHeight="1">
      <c r="B236" s="82"/>
      <c r="C236" s="78"/>
      <c r="D236" s="413"/>
      <c r="E236" s="414"/>
      <c r="F236" s="260" t="s">
        <v>105</v>
      </c>
      <c r="G236" s="260"/>
      <c r="H236" s="260"/>
      <c r="I236" s="131" t="s">
        <v>2577</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t="s">
        <v>2568</v>
      </c>
      <c r="G244" s="345" t="s">
        <v>433</v>
      </c>
      <c r="H244" s="102"/>
      <c r="I244" s="103"/>
      <c r="J244" s="121" t="s">
        <v>2578</v>
      </c>
      <c r="K244" s="122"/>
      <c r="L244" s="122"/>
      <c r="M244" s="122"/>
      <c r="N244" s="122"/>
      <c r="O244" s="122"/>
      <c r="P244" s="123"/>
    </row>
    <row r="245" spans="2:16" ht="120" customHeight="1">
      <c r="B245" s="186" t="s">
        <v>109</v>
      </c>
      <c r="C245" s="130"/>
      <c r="D245" s="130"/>
      <c r="E245" s="130"/>
      <c r="F245" s="121" t="s">
        <v>2624</v>
      </c>
      <c r="G245" s="268"/>
      <c r="H245" s="268"/>
      <c r="I245" s="268"/>
      <c r="J245" s="268"/>
      <c r="K245" s="268"/>
      <c r="L245" s="268"/>
      <c r="M245" s="268"/>
      <c r="N245" s="268"/>
      <c r="O245" s="268"/>
      <c r="P245" s="269"/>
    </row>
    <row r="246" spans="2:16" ht="120" customHeight="1">
      <c r="B246" s="186" t="s">
        <v>110</v>
      </c>
      <c r="C246" s="130"/>
      <c r="D246" s="130"/>
      <c r="E246" s="130"/>
      <c r="F246" s="121" t="s">
        <v>2579</v>
      </c>
      <c r="G246" s="268"/>
      <c r="H246" s="268"/>
      <c r="I246" s="268"/>
      <c r="J246" s="268"/>
      <c r="K246" s="268"/>
      <c r="L246" s="268"/>
      <c r="M246" s="268"/>
      <c r="N246" s="268"/>
      <c r="O246" s="268"/>
      <c r="P246" s="269"/>
    </row>
    <row r="247" spans="2:16" ht="20.100000000000001" customHeight="1">
      <c r="B247" s="186" t="s">
        <v>111</v>
      </c>
      <c r="C247" s="130"/>
      <c r="D247" s="130"/>
      <c r="E247" s="130"/>
      <c r="F247" s="109" t="s">
        <v>2560</v>
      </c>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2560</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2560</v>
      </c>
      <c r="G250" s="117"/>
      <c r="H250" s="117"/>
      <c r="I250" s="117"/>
      <c r="J250" s="117"/>
      <c r="K250" s="117"/>
      <c r="L250" s="117"/>
      <c r="M250" s="117"/>
      <c r="N250" s="117"/>
      <c r="O250" s="117"/>
      <c r="P250" s="118"/>
    </row>
    <row r="251" spans="2:16" ht="20.100000000000001" customHeight="1">
      <c r="B251" s="190"/>
      <c r="C251" s="191"/>
      <c r="D251" s="248" t="s">
        <v>117</v>
      </c>
      <c r="E251" s="248"/>
      <c r="F251" s="109" t="s">
        <v>2560</v>
      </c>
      <c r="G251" s="117"/>
      <c r="H251" s="117"/>
      <c r="I251" s="117"/>
      <c r="J251" s="117"/>
      <c r="K251" s="117"/>
      <c r="L251" s="117"/>
      <c r="M251" s="117"/>
      <c r="N251" s="117"/>
      <c r="O251" s="117"/>
      <c r="P251" s="118"/>
    </row>
    <row r="252" spans="2:16" ht="20.100000000000001" customHeight="1">
      <c r="B252" s="190"/>
      <c r="C252" s="191"/>
      <c r="D252" s="248" t="s">
        <v>118</v>
      </c>
      <c r="E252" s="248"/>
      <c r="F252" s="109" t="s">
        <v>2560</v>
      </c>
      <c r="G252" s="117"/>
      <c r="H252" s="117"/>
      <c r="I252" s="117"/>
      <c r="J252" s="117"/>
      <c r="K252" s="117"/>
      <c r="L252" s="117"/>
      <c r="M252" s="117"/>
      <c r="N252" s="117"/>
      <c r="O252" s="117"/>
      <c r="P252" s="118"/>
    </row>
    <row r="253" spans="2:16" ht="20.100000000000001" customHeight="1">
      <c r="B253" s="190"/>
      <c r="C253" s="191"/>
      <c r="D253" s="248" t="s">
        <v>119</v>
      </c>
      <c r="E253" s="248"/>
      <c r="F253" s="109" t="s">
        <v>2560</v>
      </c>
      <c r="G253" s="117"/>
      <c r="H253" s="117"/>
      <c r="I253" s="117"/>
      <c r="J253" s="117"/>
      <c r="K253" s="117"/>
      <c r="L253" s="117"/>
      <c r="M253" s="117"/>
      <c r="N253" s="117"/>
      <c r="O253" s="117"/>
      <c r="P253" s="118"/>
    </row>
    <row r="254" spans="2:16" ht="20.100000000000001" customHeight="1">
      <c r="B254" s="190"/>
      <c r="C254" s="191"/>
      <c r="D254" s="248" t="s">
        <v>120</v>
      </c>
      <c r="E254" s="248"/>
      <c r="F254" s="109" t="s">
        <v>2560</v>
      </c>
      <c r="G254" s="117"/>
      <c r="H254" s="117"/>
      <c r="I254" s="117"/>
      <c r="J254" s="117"/>
      <c r="K254" s="117"/>
      <c r="L254" s="117"/>
      <c r="M254" s="117"/>
      <c r="N254" s="117"/>
      <c r="O254" s="117"/>
      <c r="P254" s="118"/>
    </row>
    <row r="255" spans="2:16" ht="20.100000000000001" customHeight="1">
      <c r="B255" s="190"/>
      <c r="C255" s="191"/>
      <c r="D255" s="191" t="s">
        <v>121</v>
      </c>
      <c r="E255" s="191"/>
      <c r="F255" s="109" t="s">
        <v>2560</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2560</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2559</v>
      </c>
      <c r="K262" s="108"/>
      <c r="L262" s="108"/>
      <c r="M262" s="108"/>
      <c r="N262" s="108"/>
      <c r="O262" s="109"/>
      <c r="P262" s="110"/>
      <c r="S262" s="15" t="str">
        <f>IF(J262="","未記入","")</f>
        <v/>
      </c>
    </row>
    <row r="263" spans="2:20" ht="120" customHeight="1">
      <c r="B263" s="186" t="s">
        <v>123</v>
      </c>
      <c r="C263" s="130"/>
      <c r="D263" s="130"/>
      <c r="E263" s="130"/>
      <c r="F263" s="121" t="s">
        <v>2580</v>
      </c>
      <c r="G263" s="268"/>
      <c r="H263" s="268"/>
      <c r="I263" s="268"/>
      <c r="J263" s="268"/>
      <c r="K263" s="268"/>
      <c r="L263" s="268"/>
      <c r="M263" s="268"/>
      <c r="N263" s="268"/>
      <c r="O263" s="268"/>
      <c r="P263" s="269"/>
    </row>
    <row r="264" spans="2:20" ht="60" customHeight="1">
      <c r="B264" s="186" t="s">
        <v>475</v>
      </c>
      <c r="C264" s="130"/>
      <c r="D264" s="130"/>
      <c r="E264" s="130"/>
      <c r="F264" s="121" t="s">
        <v>2581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2625</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2559</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2582</v>
      </c>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t="s">
        <v>2583</v>
      </c>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10</v>
      </c>
      <c r="F284" s="399"/>
      <c r="G284" s="399"/>
      <c r="H284" s="109"/>
      <c r="I284" s="117"/>
      <c r="J284" s="400"/>
      <c r="K284" s="108">
        <v>10</v>
      </c>
      <c r="L284" s="108"/>
      <c r="M284" s="108"/>
      <c r="N284" s="108"/>
      <c r="O284" s="109"/>
      <c r="P284" s="110"/>
    </row>
    <row r="285" spans="1:20" ht="20.100000000000001" customHeight="1">
      <c r="B285" s="45"/>
      <c r="C285" s="130" t="s">
        <v>139</v>
      </c>
      <c r="D285" s="130"/>
      <c r="E285" s="399">
        <f>IF(OR($H$285&lt;&gt;"",$K$285&lt;&gt;""),SUM($H$285,$K$285),"")</f>
        <v>1</v>
      </c>
      <c r="F285" s="399"/>
      <c r="G285" s="399"/>
      <c r="H285" s="109"/>
      <c r="I285" s="117"/>
      <c r="J285" s="400"/>
      <c r="K285" s="108">
        <v>1</v>
      </c>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4</v>
      </c>
      <c r="H302" s="195"/>
      <c r="I302" s="196"/>
      <c r="J302" s="108">
        <v>0</v>
      </c>
      <c r="K302" s="108"/>
      <c r="L302" s="108"/>
      <c r="M302" s="108">
        <v>4</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8</v>
      </c>
      <c r="H304" s="195"/>
      <c r="I304" s="196"/>
      <c r="J304" s="108">
        <v>0</v>
      </c>
      <c r="K304" s="108"/>
      <c r="L304" s="108"/>
      <c r="M304" s="108">
        <v>8</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30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2559</v>
      </c>
      <c r="M338" s="94"/>
      <c r="N338" s="94"/>
      <c r="O338" s="94"/>
      <c r="P338" s="95"/>
    </row>
    <row r="339" spans="2:20" ht="20.100000000000001" customHeight="1">
      <c r="B339" s="364"/>
      <c r="C339" s="365"/>
      <c r="D339" s="365"/>
      <c r="E339" s="365"/>
      <c r="F339" s="366"/>
      <c r="G339" s="134" t="s">
        <v>441</v>
      </c>
      <c r="H339" s="113"/>
      <c r="I339" s="109" t="s">
        <v>2559</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2626</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v>3</v>
      </c>
      <c r="K344" s="28"/>
      <c r="L344" s="28"/>
      <c r="M344" s="28"/>
      <c r="N344" s="28"/>
      <c r="O344" s="28"/>
      <c r="P344" s="28"/>
      <c r="Q344" s="12"/>
    </row>
    <row r="345" spans="2:20" ht="20.100000000000001" customHeight="1">
      <c r="B345" s="111" t="s">
        <v>181</v>
      </c>
      <c r="C345" s="112"/>
      <c r="D345" s="112"/>
      <c r="E345" s="112"/>
      <c r="F345" s="113"/>
      <c r="G345" s="28"/>
      <c r="H345" s="28"/>
      <c r="I345" s="28"/>
      <c r="J345" s="28">
        <v>3</v>
      </c>
      <c r="K345" s="28"/>
      <c r="L345" s="28"/>
      <c r="M345" s="28"/>
      <c r="N345" s="28"/>
      <c r="O345" s="28"/>
      <c r="P345" s="28"/>
      <c r="Q345" s="12"/>
    </row>
    <row r="346" spans="2:20" ht="20.100000000000001" customHeight="1">
      <c r="B346" s="354" t="s">
        <v>182</v>
      </c>
      <c r="C346" s="355"/>
      <c r="D346" s="101" t="s">
        <v>183</v>
      </c>
      <c r="E346" s="102"/>
      <c r="F346" s="103"/>
      <c r="G346" s="28"/>
      <c r="H346" s="28"/>
      <c r="I346" s="28"/>
      <c r="J346" s="28">
        <v>1</v>
      </c>
      <c r="K346" s="28"/>
      <c r="L346" s="28"/>
      <c r="M346" s="28"/>
      <c r="N346" s="28"/>
      <c r="O346" s="28"/>
      <c r="P346" s="28"/>
      <c r="Q346" s="12"/>
    </row>
    <row r="347" spans="2:20" ht="20.100000000000001" customHeight="1">
      <c r="B347" s="356"/>
      <c r="C347" s="357"/>
      <c r="D347" s="134" t="s">
        <v>184</v>
      </c>
      <c r="E347" s="112"/>
      <c r="F347" s="113"/>
      <c r="G347" s="352"/>
      <c r="H347" s="352"/>
      <c r="I347" s="352"/>
      <c r="J347" s="352">
        <v>1</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v>6</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v>3</v>
      </c>
      <c r="K353" s="28"/>
      <c r="L353" s="28"/>
      <c r="M353" s="28"/>
      <c r="N353" s="28"/>
      <c r="O353" s="28"/>
      <c r="P353" s="28"/>
      <c r="Q353" s="12"/>
    </row>
    <row r="354" spans="1:20" ht="20.100000000000001" customHeight="1" thickBot="1">
      <c r="B354" s="256" t="s">
        <v>188</v>
      </c>
      <c r="C354" s="257"/>
      <c r="D354" s="257"/>
      <c r="E354" s="257"/>
      <c r="F354" s="257"/>
      <c r="G354" s="257"/>
      <c r="H354" s="128" t="s">
        <v>2559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2584</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2568</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v>
      </c>
      <c r="K369" s="117"/>
      <c r="L369" s="117"/>
      <c r="M369" s="102" t="s">
        <v>444</v>
      </c>
      <c r="N369" s="102"/>
      <c r="O369" s="102"/>
      <c r="P369" s="263"/>
      <c r="S369" s="15" t="str">
        <f>IF(F367=MST!CI6,IF(J369="","未記入",""),"")</f>
        <v/>
      </c>
    </row>
    <row r="370" spans="2:20" ht="120" customHeight="1">
      <c r="B370" s="190" t="s">
        <v>196</v>
      </c>
      <c r="C370" s="130"/>
      <c r="D370" s="130" t="s">
        <v>197</v>
      </c>
      <c r="E370" s="130"/>
      <c r="F370" s="121" t="s">
        <v>2627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t="s">
        <v>2588</v>
      </c>
      <c r="N375" s="117"/>
      <c r="O375" s="117"/>
      <c r="P375" s="118"/>
    </row>
    <row r="376" spans="2:20" ht="20.100000000000001" customHeight="1">
      <c r="B376" s="186"/>
      <c r="C376" s="130"/>
      <c r="D376" s="130"/>
      <c r="E376" s="101" t="s">
        <v>210</v>
      </c>
      <c r="F376" s="102"/>
      <c r="G376" s="102"/>
      <c r="H376" s="103"/>
      <c r="I376" s="109">
        <v>89</v>
      </c>
      <c r="J376" s="117"/>
      <c r="K376" s="117"/>
      <c r="L376" s="55" t="s">
        <v>480</v>
      </c>
      <c r="M376" s="109">
        <v>92.86</v>
      </c>
      <c r="N376" s="117"/>
      <c r="O376" s="117"/>
      <c r="P376" s="40" t="s">
        <v>480</v>
      </c>
    </row>
    <row r="377" spans="2:20" ht="20.100000000000001" customHeight="1">
      <c r="B377" s="186" t="s">
        <v>45</v>
      </c>
      <c r="C377" s="130"/>
      <c r="D377" s="130"/>
      <c r="E377" s="101" t="s">
        <v>211</v>
      </c>
      <c r="F377" s="102"/>
      <c r="G377" s="102"/>
      <c r="H377" s="103"/>
      <c r="I377" s="109">
        <v>12.75</v>
      </c>
      <c r="J377" s="117"/>
      <c r="K377" s="117"/>
      <c r="L377" s="55" t="s">
        <v>472</v>
      </c>
      <c r="M377" s="109">
        <v>12.75</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27600</v>
      </c>
      <c r="J383" s="117"/>
      <c r="K383" s="117"/>
      <c r="L383" s="50" t="s">
        <v>481</v>
      </c>
      <c r="M383" s="109" t="s">
        <v>2589</v>
      </c>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t="s">
        <v>2590</v>
      </c>
      <c r="J386" s="117"/>
      <c r="K386" s="117"/>
      <c r="L386" s="50" t="s">
        <v>481</v>
      </c>
      <c r="M386" s="109" t="s">
        <v>2590</v>
      </c>
      <c r="N386" s="117"/>
      <c r="O386" s="117"/>
      <c r="P386" s="37" t="s">
        <v>481</v>
      </c>
    </row>
    <row r="387" spans="2:20" ht="20.100000000000001" customHeight="1">
      <c r="B387" s="186"/>
      <c r="C387" s="338"/>
      <c r="D387" s="338"/>
      <c r="E387" s="101" t="s">
        <v>217</v>
      </c>
      <c r="F387" s="102"/>
      <c r="G387" s="102"/>
      <c r="H387" s="103"/>
      <c r="I387" s="109">
        <v>21000</v>
      </c>
      <c r="J387" s="117"/>
      <c r="K387" s="117"/>
      <c r="L387" s="50" t="s">
        <v>481</v>
      </c>
      <c r="M387" s="109" t="s">
        <v>2591</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t="s">
        <v>2592</v>
      </c>
      <c r="J389" s="117"/>
      <c r="K389" s="117"/>
      <c r="L389" s="50" t="s">
        <v>481</v>
      </c>
      <c r="M389" s="109" t="s">
        <v>2628</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2593</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t="s">
        <v>2595</v>
      </c>
      <c r="H399" s="268"/>
      <c r="I399" s="268"/>
      <c r="J399" s="268"/>
      <c r="K399" s="268"/>
      <c r="L399" s="268"/>
      <c r="M399" s="268"/>
      <c r="N399" s="268"/>
      <c r="O399" s="268"/>
      <c r="P399" s="269"/>
    </row>
    <row r="400" spans="2:20" ht="120" customHeight="1">
      <c r="B400" s="303" t="s">
        <v>217</v>
      </c>
      <c r="C400" s="102"/>
      <c r="D400" s="102"/>
      <c r="E400" s="102"/>
      <c r="F400" s="103"/>
      <c r="G400" s="121" t="s">
        <v>2594</v>
      </c>
      <c r="H400" s="268"/>
      <c r="I400" s="268"/>
      <c r="J400" s="268"/>
      <c r="K400" s="268"/>
      <c r="L400" s="268"/>
      <c r="M400" s="268"/>
      <c r="N400" s="268"/>
      <c r="O400" s="268"/>
      <c r="P400" s="269"/>
    </row>
    <row r="401" spans="2:20" ht="120" customHeight="1">
      <c r="B401" s="303" t="s">
        <v>216</v>
      </c>
      <c r="C401" s="102"/>
      <c r="D401" s="102"/>
      <c r="E401" s="102"/>
      <c r="F401" s="103"/>
      <c r="G401" s="121" t="s">
        <v>2596</v>
      </c>
      <c r="H401" s="268"/>
      <c r="I401" s="268"/>
      <c r="J401" s="268"/>
      <c r="K401" s="268"/>
      <c r="L401" s="268"/>
      <c r="M401" s="268"/>
      <c r="N401" s="268"/>
      <c r="O401" s="268"/>
      <c r="P401" s="269"/>
    </row>
    <row r="402" spans="2:20" ht="120" customHeight="1">
      <c r="B402" s="303" t="s">
        <v>219</v>
      </c>
      <c r="C402" s="102"/>
      <c r="D402" s="102"/>
      <c r="E402" s="102"/>
      <c r="F402" s="103"/>
      <c r="G402" s="121" t="s">
        <v>2597</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9</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v>3</v>
      </c>
      <c r="I434" s="117"/>
      <c r="J434" s="117"/>
      <c r="K434" s="117"/>
      <c r="L434" s="117"/>
      <c r="M434" s="117"/>
      <c r="N434" s="117"/>
      <c r="O434" s="117"/>
      <c r="P434" s="37" t="s">
        <v>479</v>
      </c>
    </row>
    <row r="435" spans="2:16" ht="20.100000000000001" customHeight="1">
      <c r="B435" s="186"/>
      <c r="C435" s="130"/>
      <c r="D435" s="130" t="s">
        <v>249</v>
      </c>
      <c r="E435" s="130"/>
      <c r="F435" s="130"/>
      <c r="G435" s="130"/>
      <c r="H435" s="109">
        <v>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1</v>
      </c>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7</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86.5</v>
      </c>
      <c r="I452" s="94"/>
      <c r="J452" s="94"/>
      <c r="K452" s="94"/>
      <c r="L452" s="94"/>
      <c r="M452" s="94"/>
      <c r="N452" s="94"/>
      <c r="O452" s="94"/>
      <c r="P452" s="49" t="s">
        <v>485</v>
      </c>
    </row>
    <row r="453" spans="2:20" ht="20.100000000000001" customHeight="1">
      <c r="B453" s="186" t="s">
        <v>266</v>
      </c>
      <c r="C453" s="130"/>
      <c r="D453" s="130"/>
      <c r="E453" s="130"/>
      <c r="F453" s="130"/>
      <c r="G453" s="130"/>
      <c r="H453" s="109">
        <v>13</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2629</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2598</v>
      </c>
      <c r="I474" s="268"/>
      <c r="J474" s="268"/>
      <c r="K474" s="268"/>
      <c r="L474" s="268"/>
      <c r="M474" s="268"/>
      <c r="N474" s="268"/>
      <c r="O474" s="268"/>
      <c r="P474" s="269"/>
    </row>
    <row r="475" spans="1:20" ht="20.100000000000001" customHeight="1">
      <c r="B475" s="280"/>
      <c r="C475" s="101" t="s">
        <v>14</v>
      </c>
      <c r="D475" s="102"/>
      <c r="E475" s="102"/>
      <c r="F475" s="102"/>
      <c r="G475" s="103"/>
      <c r="H475" s="217" t="s">
        <v>2599</v>
      </c>
      <c r="I475" s="132"/>
      <c r="J475" s="35" t="s">
        <v>469</v>
      </c>
      <c r="K475" s="132" t="s">
        <v>2600</v>
      </c>
      <c r="L475" s="132"/>
      <c r="M475" s="35" t="s">
        <v>469</v>
      </c>
      <c r="N475" s="132" t="s">
        <v>2601</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t="s">
        <v>2602</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2603</v>
      </c>
      <c r="I481" s="268"/>
      <c r="J481" s="268"/>
      <c r="K481" s="268"/>
      <c r="L481" s="268"/>
      <c r="M481" s="268"/>
      <c r="N481" s="268"/>
      <c r="O481" s="268"/>
      <c r="P481" s="269"/>
    </row>
    <row r="482" spans="2:16" ht="20.100000000000001" customHeight="1">
      <c r="B482" s="273"/>
      <c r="C482" s="101" t="s">
        <v>14</v>
      </c>
      <c r="D482" s="102"/>
      <c r="E482" s="102"/>
      <c r="F482" s="102"/>
      <c r="G482" s="103"/>
      <c r="H482" s="217" t="s">
        <v>2599</v>
      </c>
      <c r="I482" s="132"/>
      <c r="J482" s="35" t="s">
        <v>469</v>
      </c>
      <c r="K482" s="132" t="s">
        <v>2604</v>
      </c>
      <c r="L482" s="132"/>
      <c r="M482" s="35" t="s">
        <v>469</v>
      </c>
      <c r="N482" s="132" t="s">
        <v>2605</v>
      </c>
      <c r="O482" s="132"/>
      <c r="P482" s="133"/>
    </row>
    <row r="483" spans="2:16" ht="20.100000000000001" customHeight="1">
      <c r="B483" s="273"/>
      <c r="C483" s="134" t="s">
        <v>280</v>
      </c>
      <c r="D483" s="112"/>
      <c r="E483" s="113"/>
      <c r="F483" s="137" t="s">
        <v>281</v>
      </c>
      <c r="G483" s="138"/>
      <c r="H483" s="23">
        <v>9</v>
      </c>
      <c r="I483" s="35" t="s">
        <v>486</v>
      </c>
      <c r="J483" s="24">
        <v>0</v>
      </c>
      <c r="K483" s="35" t="s">
        <v>487</v>
      </c>
      <c r="L483" s="56" t="s">
        <v>435</v>
      </c>
      <c r="M483" s="24">
        <v>18</v>
      </c>
      <c r="N483" s="35" t="s">
        <v>486</v>
      </c>
      <c r="O483" s="24">
        <v>0</v>
      </c>
      <c r="P483" s="37" t="s">
        <v>487</v>
      </c>
    </row>
    <row r="484" spans="2:16" ht="20.100000000000001" customHeight="1">
      <c r="B484" s="273"/>
      <c r="C484" s="135"/>
      <c r="D484" s="88"/>
      <c r="E484" s="89"/>
      <c r="F484" s="137" t="s">
        <v>282</v>
      </c>
      <c r="G484" s="138"/>
      <c r="H484" s="23">
        <v>9</v>
      </c>
      <c r="I484" s="35" t="s">
        <v>486</v>
      </c>
      <c r="J484" s="24">
        <v>0</v>
      </c>
      <c r="K484" s="35" t="s">
        <v>487</v>
      </c>
      <c r="L484" s="56" t="s">
        <v>435</v>
      </c>
      <c r="M484" s="24">
        <v>18</v>
      </c>
      <c r="N484" s="35" t="s">
        <v>486</v>
      </c>
      <c r="O484" s="24">
        <v>0</v>
      </c>
      <c r="P484" s="37" t="s">
        <v>487</v>
      </c>
    </row>
    <row r="485" spans="2:16" ht="20.100000000000001" customHeight="1">
      <c r="B485" s="273"/>
      <c r="C485" s="136"/>
      <c r="D485" s="91"/>
      <c r="E485" s="92"/>
      <c r="F485" s="137" t="s">
        <v>283</v>
      </c>
      <c r="G485" s="138"/>
      <c r="H485" s="23">
        <v>9</v>
      </c>
      <c r="I485" s="35" t="s">
        <v>486</v>
      </c>
      <c r="J485" s="24">
        <v>0</v>
      </c>
      <c r="K485" s="35" t="s">
        <v>487</v>
      </c>
      <c r="L485" s="56" t="s">
        <v>435</v>
      </c>
      <c r="M485" s="24">
        <v>18</v>
      </c>
      <c r="N485" s="35" t="s">
        <v>486</v>
      </c>
      <c r="O485" s="24">
        <v>0</v>
      </c>
      <c r="P485" s="37" t="s">
        <v>487</v>
      </c>
    </row>
    <row r="486" spans="2:16" ht="39.950000000000003" customHeight="1">
      <c r="B486" s="273"/>
      <c r="C486" s="96" t="s">
        <v>284</v>
      </c>
      <c r="D486" s="97"/>
      <c r="E486" s="97"/>
      <c r="F486" s="97"/>
      <c r="G486" s="267"/>
      <c r="H486" s="121" t="s">
        <v>2602</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2606</v>
      </c>
      <c r="M512" s="105"/>
      <c r="N512" s="105"/>
      <c r="O512" s="106"/>
      <c r="P512" s="107"/>
    </row>
    <row r="513" spans="2:20" ht="20.100000000000001" customHeight="1">
      <c r="B513" s="111" t="s">
        <v>287</v>
      </c>
      <c r="C513" s="112"/>
      <c r="D513" s="112"/>
      <c r="E513" s="112"/>
      <c r="F513" s="112"/>
      <c r="G513" s="113"/>
      <c r="H513" s="109" t="s">
        <v>2559</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2606</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2560</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v>45200</v>
      </c>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t="s">
        <v>2607</v>
      </c>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t="s">
        <v>2560</v>
      </c>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2608</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2608</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2559</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4</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2609</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2610</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2560</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2560</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2559</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2611</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2612</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6" sqref="M6:Q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2603</v>
      </c>
      <c r="K4" s="497"/>
      <c r="L4" s="497"/>
      <c r="M4" s="496" t="s">
        <v>2613</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2559</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2560</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2560</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2560</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2560</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2560</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2560</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2560</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2560</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2560</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2560</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2560</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2560</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2560</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2560</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2560</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2560</v>
      </c>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2560</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2560</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2560</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2560</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2560</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2560</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2560</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2560</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2560</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2560</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2560</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egaomiyakoshiPast@outlook.jp</cp:lastModifiedBy>
  <cp:lastPrinted>2024-12-19T03:24:47Z</cp:lastPrinted>
  <dcterms:created xsi:type="dcterms:W3CDTF">2020-12-23T05:28:24Z</dcterms:created>
  <dcterms:modified xsi:type="dcterms:W3CDTF">2024-12-19T03:25:38Z</dcterms:modified>
</cp:coreProperties>
</file>