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EgaoUser11\Desktop\"/>
    </mc:Choice>
  </mc:AlternateContent>
  <xr:revisionPtr revIDLastSave="0" documentId="13_ncr:1_{6E83F2A0-2432-4D1F-B5FA-F4AE0A62ED8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<sst xmlns="http://schemas.openxmlformats.org/spreadsheetml/2006/main" count="3106" uniqueCount="2620">
  <si>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</si>
  <si>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</si>
  <si>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</si>
  <si>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</si>
  <si>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</si>
  <si>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</si>
  <si>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</si>
  <si>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</si>
  <si>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</si>
  <si>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</si>
  <si>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</si>
  <si>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</si>
  <si>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</si>
  <si>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</si>
  <si>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</si>
  <si>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</si>
  <si>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</si>
  <si>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</si>
  <si>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</si>
  <si>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</si>
  <si>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</si>
  <si>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</si>
  <si>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</si>
  <si>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</si>
  <si>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</si>
  <si>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</si>
  <si>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</si>
  <si>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</si>
  <si>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</si>
  <si>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</si>
  <si>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</si>
  <si>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</si>
  <si>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</si>
  <si>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</si>
  <si>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</si>
  <si>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</si>
  <si>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</si>
  <si>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</si>
  <si>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</si>
  <si>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</si>
  <si>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</si>
  <si>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</si>
  <si>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</si>
  <si>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</si>
  <si>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</si>
  <si>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</si>
  <si>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</si>
  <si>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</si>
  <si>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</si>
  <si>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</si>
  <si>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</si>
  <si>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</si>
  <si>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</si>
  <si>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</si>
  <si>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</si>
  <si>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</si>
  <si>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</si>
  <si>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</si>
  <si>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</si>
  <si>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</si>
  <si>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</si>
  <si>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</si>
  <si>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</si>
  <si>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</si>
  <si>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</si>
  <si>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</si>
  <si>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</si>
  <si>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</si>
  <si>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</si>
  <si>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</si>
  <si>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</si>
  <si>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</si>
  <si>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</si>
  <si>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</si>
  <si>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</si>
  <si>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</si>
  <si>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</si>
  <si>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</si>
  <si>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</si>
  <si>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</si>
  <si>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</si>
  <si>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</si>
  <si>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</si>
  <si>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</si>
  <si>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</si>
  <si>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</si>
  <si>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</si>
  <si>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</si>
  <si>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</si>
  <si>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</si>
  <si>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</si>
  <si>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</si>
  <si>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</si>
  <si>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</si>
  <si>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</si>
  <si>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</si>
  <si>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</si>
  <si>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</si>
  <si>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</si>
  <si>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</si>
  <si>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</si>
  <si>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</si>
  <si>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</si>
  <si>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</si>
  <si>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</si>
  <si>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</si>
  <si>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</si>
  <si>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</si>
  <si>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</si>
  <si>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</si>
  <si>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</si>
  <si>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</si>
  <si>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</si>
  <si>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</si>
  <si>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</si>
  <si>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</si>
  <si>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</si>
  <si>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</si>
  <si>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</si>
  <si>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</si>
  <si>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</si>
  <si>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</si>
  <si>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</si>
  <si>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</si>
  <si>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</si>
  <si>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</si>
  <si>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</si>
  <si>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</si>
  <si>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</si>
  <si>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</si>
  <si>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</si>
  <si>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</si>
  <si>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</si>
  <si>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</si>
  <si>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</si>
  <si>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</si>
  <si>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</si>
  <si>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</si>
  <si>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</si>
  <si>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</si>
  <si>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</si>
  <si>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</si>
  <si>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</si>
  <si>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</si>
  <si>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</si>
  <si>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</si>
  <si>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</si>
  <si>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</si>
  <si>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</si>
  <si>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</si>
  <si>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</si>
  <si>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</si>
  <si>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</si>
  <si>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</si>
  <si>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</si>
  <si>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</si>
  <si>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</si>
  <si>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</si>
  <si>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</si>
  <si>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</si>
  <si>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</si>
  <si>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</si>
  <si>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</si>
  <si>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</si>
  <si>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</si>
  <si>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</si>
  <si>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</si>
  <si>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</si>
  <si>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</si>
  <si>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</si>
  <si>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</si>
  <si>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</si>
  <si>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</si>
  <si>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</si>
  <si>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</si>
  <si>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</si>
  <si>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</si>
  <si>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</si>
  <si>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</si>
  <si>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</si>
  <si>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</si>
  <si>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</si>
  <si>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</si>
  <si>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</si>
  <si>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</si>
  <si>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</si>
  <si>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</si>
  <si>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</si>
  <si>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</si>
  <si>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</si>
  <si>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</si>
  <si>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</si>
  <si>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</si>
  <si>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</si>
  <si>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</si>
  <si>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</si>
  <si>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</si>
  <si>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</si>
  <si>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</si>
  <si>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</si>
  <si>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</si>
  <si>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</si>
  <si>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</si>
  <si>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</si>
  <si>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</si>
  <si>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</si>
  <si>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</si>
  <si>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</si>
  <si>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</si>
  <si>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</si>
  <si>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</si>
  <si>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</si>
  <si>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</si>
  <si>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</si>
  <si>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</si>
  <si>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</si>
  <si>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</si>
  <si>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</si>
  <si>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</si>
  <si>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</si>
  <si>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</si>
  <si>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</si>
  <si>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</si>
  <si>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</si>
  <si>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</si>
  <si>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</si>
  <si>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</si>
  <si>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</si>
  <si>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</si>
  <si>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</si>
  <si>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</si>
  <si>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</si>
  <si>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</si>
  <si>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</si>
  <si>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</si>
  <si>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</si>
  <si>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</si>
  <si>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</si>
  <si>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</si>
  <si>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</si>
  <si>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</si>
  <si>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</si>
  <si>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</si>
  <si>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</si>
  <si>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</si>
  <si>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</si>
  <si>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</si>
  <si>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</si>
  <si>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</si>
  <si>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</si>
  <si>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</si>
  <si>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</si>
  <si>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</si>
  <si>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</si>
  <si>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</si>
  <si>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</si>
  <si>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</si>
  <si>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</si>
  <si>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</si>
  <si>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</si>
  <si>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</si>
  <si>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</si>
  <si>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</si>
  <si>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</si>
  <si>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</si>
  <si>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</si>
  <si>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</si>
  <si>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</si>
  <si>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</si>
  <si>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</si>
  <si>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</si>
  <si>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</si>
  <si>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</si>
  <si>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</si>
  <si>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</si>
  <si>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</si>
  <si>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</si>
  <si>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</si>
  <si>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</si>
  <si>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</si>
  <si>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</si>
  <si>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</si>
  <si>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</si>
  <si>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</si>
  <si>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</si>
  <si>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</si>
  <si>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</si>
  <si>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</si>
  <si>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</si>
  <si>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</si>
  <si>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</si>
  <si>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</si>
  <si>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</si>
  <si>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</si>
  <si>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</si>
  <si>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</si>
  <si>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</si>
  <si>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</si>
  <si>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</si>
  <si>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</si>
  <si>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</si>
  <si>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</si>
  <si>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</si>
  <si>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</si>
  <si>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</si>
  <si>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</si>
  <si>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</si>
  <si>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</si>
  <si>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</si>
  <si>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</si>
  <si>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</si>
  <si>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</si>
  <si>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</si>
  <si>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</si>
  <si>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</si>
  <si>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</si>
  <si>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</si>
  <si>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</si>
  <si>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</si>
  <si>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</si>
  <si>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</si>
  <si>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</si>
  <si>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</si>
  <si>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</si>
  <si>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</si>
  <si>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</si>
  <si>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</si>
  <si>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</si>
  <si>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</si>
  <si>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</si>
  <si>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</si>
  <si>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</si>
  <si>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</si>
  <si>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</si>
  <si>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</si>
  <si>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</si>
  <si>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</si>
  <si>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</si>
  <si>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</si>
  <si>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</si>
  <si>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</si>
  <si>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</si>
  <si>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</si>
  <si>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</si>
  <si>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</si>
  <si>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</si>
  <si>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</si>
  <si>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</si>
  <si>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</si>
  <si>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</si>
  <si>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</si>
  <si>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</si>
  <si>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</si>
  <si>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</si>
  <si>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</si>
  <si>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</si>
  <si>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</si>
  <si>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</si>
  <si>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</si>
  <si>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</si>
  <si>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</si>
  <si>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</si>
  <si>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</si>
  <si>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</si>
  <si>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</si>
  <si>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</si>
  <si>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</si>
  <si>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</si>
  <si>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</si>
  <si>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</si>
  <si>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</si>
  <si>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</si>
  <si>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</si>
  <si>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</si>
  <si>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</si>
  <si>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</si>
  <si>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</si>
  <si>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</si>
  <si>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</si>
  <si>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</si>
  <si>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</si>
  <si>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</si>
  <si>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</si>
  <si>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</si>
  <si>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</si>
  <si>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</si>
  <si>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</si>
  <si>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</si>
  <si>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</si>
  <si>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</si>
  <si>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</si>
  <si>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</si>
  <si>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</si>
  <si>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</si>
  <si>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</si>
  <si>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</si>
  <si>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</si>
  <si>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</si>
  <si>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</si>
  <si>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</si>
  <si>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</si>
  <si>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</si>
  <si>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</si>
  <si>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</si>
  <si>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</si>
  <si>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</si>
  <si>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</si>
  <si>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</si>
  <si>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</si>
  <si>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</si>
  <si>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</si>
  <si>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</si>
  <si>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</si>
  <si>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</si>
  <si>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</si>
  <si>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</si>
  <si>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</si>
  <si>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</si>
  <si>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</si>
  <si>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</si>
  <si>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</si>
  <si>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</si>
  <si>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</si>
  <si>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</si>
  <si>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</si>
  <si>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</si>
  <si>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</si>
  <si>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</si>
  <si>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</si>
  <si>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</si>
  <si>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</si>
  <si>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</si>
  <si>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</si>
  <si>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</si>
  <si>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</si>
  <si>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</si>
  <si>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</si>
  <si>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</si>
  <si>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</si>
  <si>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</si>
  <si>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</si>
  <si>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</si>
  <si>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</si>
  <si>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</si>
  <si>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</si>
  <si>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</si>
  <si>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</si>
  <si>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</si>
  <si>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</si>
  <si>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</si>
  <si>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</si>
  <si>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</si>
  <si>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</si>
  <si>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</si>
  <si>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</si>
  <si>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</si>
  <si>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</si>
  <si>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</si>
  <si>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</si>
  <si>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</si>
  <si>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</si>
  <si>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</si>
  <si>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</si>
  <si>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</si>
  <si>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</si>
  <si>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</si>
  <si>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</si>
  <si>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</si>
  <si>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</si>
  <si>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</si>
  <si>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</si>
  <si>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</si>
  <si>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</si>
  <si>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</si>
  <si>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</si>
  <si>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</si>
  <si>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</si>
  <si>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</si>
  <si>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</si>
  <si>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</si>
  <si>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</si>
  <si>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</si>
  <si>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</si>
  <si>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</si>
  <si>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</si>
  <si>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</si>
  <si>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</si>
  <si>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</si>
  <si>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</si>
  <si>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</si>
  <si>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</si>
  <si>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</si>
  <si>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</si>
  <si>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</si>
  <si>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</si>
  <si>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</si>
  <si>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</si>
  <si>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</si>
  <si>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</si>
  <si>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</si>
  <si>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</si>
  <si>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</si>
  <si>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</si>
  <si>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</si>
  <si>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</si>
  <si>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</si>
  <si>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</si>
  <si>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</si>
  <si>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</si>
  <si>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</si>
  <si>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</si>
  <si>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</si>
  <si>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</si>
  <si>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</si>
  <si>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</si>
  <si>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</si>
  <si>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</si>
  <si>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</si>
  <si>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</si>
  <si>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</si>
  <si>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</si>
  <si>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</si>
  <si>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</si>
  <si>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</si>
  <si>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</si>
  <si>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</si>
  <si>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</si>
  <si>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</si>
  <si>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</si>
  <si>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</si>
  <si>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</si>
  <si>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</si>
  <si>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</si>
  <si>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</si>
  <si>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</si>
  <si>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</si>
  <si>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</si>
  <si>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</si>
  <si>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</si>
  <si>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</si>
  <si>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</si>
  <si>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</si>
  <si>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</si>
  <si>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</si>
  <si>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</si>
  <si>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</si>
  <si>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</si>
  <si>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</si>
  <si>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</si>
  <si>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</si>
  <si>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</si>
  <si>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</si>
  <si>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</si>
  <si>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</si>
  <si>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</si>
  <si>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</si>
  <si>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</si>
  <si>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</si>
  <si>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</si>
  <si>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</si>
  <si>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</si>
  <si>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</si>
  <si>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</si>
  <si>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</si>
  <si>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</si>
  <si>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</si>
  <si>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</si>
  <si>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</si>
  <si>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</si>
  <si>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</si>
  <si>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</si>
  <si>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</si>
  <si>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</si>
  <si>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</si>
  <si>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</si>
  <si>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</si>
  <si>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</si>
  <si>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</si>
  <si>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</si>
  <si>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</si>
  <si>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</si>
  <si>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</si>
  <si>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</si>
  <si>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</si>
  <si>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</si>
  <si>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</si>
  <si>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</si>
  <si>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</si>
  <si>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</si>
  <si>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</si>
  <si>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</si>
  <si>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</si>
  <si>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</si>
  <si>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</si>
  <si>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</si>
  <si>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</si>
  <si>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</si>
  <si>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</si>
  <si>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</si>
  <si>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</si>
  <si>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</si>
  <si>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</si>
  <si>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</si>
  <si>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</si>
  <si>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</si>
  <si>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</si>
  <si>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</si>
  <si>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</si>
  <si>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</si>
  <si>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</si>
  <si>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</si>
  <si>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</si>
  <si>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</si>
  <si>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</si>
  <si>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</si>
  <si>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</si>
  <si>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</si>
  <si>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</si>
  <si>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</si>
  <si>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</si>
  <si>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</si>
  <si>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</si>
  <si>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</si>
  <si>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</si>
  <si>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</si>
  <si>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</si>
  <si>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</si>
  <si>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</si>
  <si>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</si>
  <si>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</si>
  <si>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</si>
  <si>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</si>
  <si>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</si>
  <si>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</si>
  <si>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</si>
  <si>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</si>
  <si>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</si>
  <si>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</si>
  <si>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</si>
  <si>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</si>
  <si>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</si>
  <si>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</si>
  <si>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</si>
  <si>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</si>
  <si>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</si>
  <si>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</si>
  <si>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</si>
  <si>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</si>
  <si>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</si>
  <si>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</si>
  <si>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</si>
  <si>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</si>
  <si>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</si>
  <si>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</si>
  <si>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</si>
  <si>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</si>
  <si>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</si>
  <si>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</si>
  <si>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</si>
  <si>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</si>
  <si>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</si>
  <si>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</si>
  <si>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</si>
  <si>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</si>
  <si>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</si>
  <si>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</si>
  <si>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</si>
  <si>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</si>
  <si>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</si>
  <si>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</si>
  <si>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</si>
  <si>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</si>
  <si>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</si>
  <si>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</si>
  <si>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</si>
  <si>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</si>
  <si>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</si>
  <si>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</si>
  <si>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</si>
  <si>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</si>
  <si>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</si>
  <si>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</si>
  <si>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</si>
  <si>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</si>
  <si>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</si>
  <si>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</si>
  <si>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</si>
  <si>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</si>
  <si>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</si>
  <si>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</si>
  <si>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</si>
  <si>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</si>
  <si>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</si>
  <si>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</si>
  <si>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</si>
  <si>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</si>
  <si>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</si>
  <si>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</si>
  <si>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</si>
  <si>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</si>
  <si>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</si>
  <si>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</si>
  <si>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</si>
  <si>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</si>
  <si>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</si>
  <si>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</si>
  <si>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</si>
  <si>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</si>
  <si>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</si>
  <si>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</si>
  <si>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</si>
  <si>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</si>
  <si>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</si>
  <si>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</si>
  <si>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</si>
  <si>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</si>
  <si>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</si>
  <si>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</si>
  <si>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</si>
  <si>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</si>
  <si>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</si>
  <si>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</si>
  <si>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</si>
  <si>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</si>
  <si>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</si>
  <si>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</si>
  <si>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</si>
  <si>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</si>
  <si>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</si>
  <si>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</si>
  <si>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</si>
  <si>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</si>
  <si>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</si>
  <si>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</si>
  <si>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</si>
  <si>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</si>
  <si>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</si>
  <si>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</si>
  <si>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</si>
  <si>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</si>
  <si>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</si>
  <si>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</si>
  <si>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</si>
  <si>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</si>
  <si>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</si>
  <si>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</si>
  <si>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</si>
  <si>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</si>
  <si>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</si>
  <si>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</si>
  <si>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</si>
  <si>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</si>
  <si>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</si>
  <si>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</si>
  <si>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</si>
  <si>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</si>
  <si>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</si>
  <si>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</si>
  <si>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</si>
  <si>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</si>
  <si>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</si>
  <si>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</si>
  <si>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</si>
  <si>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</si>
  <si>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</si>
  <si>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</si>
  <si>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</si>
  <si>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</si>
  <si>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</si>
  <si>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</si>
  <si>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</si>
  <si>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</si>
  <si>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</si>
  <si>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</si>
  <si>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</si>
  <si>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</si>
  <si>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</si>
  <si>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</si>
  <si>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</si>
  <si>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</si>
  <si>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</si>
  <si>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</si>
  <si>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</si>
  <si>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</si>
  <si>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</si>
  <si>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</si>
  <si>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</si>
  <si>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</si>
  <si>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</si>
  <si>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</si>
  <si>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</si>
  <si>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</si>
  <si>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</si>
  <si>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</si>
  <si>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</si>
  <si>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</si>
  <si>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</si>
  <si>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</si>
  <si>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</si>
  <si>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</si>
  <si>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</si>
  <si>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</si>
  <si>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</si>
  <si>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</si>
  <si>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</si>
  <si>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</si>
  <si>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</si>
  <si>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</si>
  <si>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</si>
  <si>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</si>
  <si>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</si>
  <si>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</si>
  <si>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</si>
  <si>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</si>
  <si>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</si>
  <si>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</si>
  <si>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</si>
  <si>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</si>
  <si>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</si>
  <si>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</si>
  <si>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</si>
  <si>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</si>
  <si>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</si>
  <si>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</si>
  <si>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</si>
  <si>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</si>
  <si>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</si>
  <si>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</si>
  <si>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</si>
  <si>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</si>
  <si>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</si>
  <si>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</si>
  <si>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</si>
  <si>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</si>
  <si>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</si>
  <si>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</si>
  <si>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</si>
  <si>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</si>
  <si>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</si>
  <si>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</si>
  <si>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</si>
  <si>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</si>
  <si>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</si>
  <si>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</si>
  <si>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</si>
  <si>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</si>
  <si>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</si>
  <si>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</si>
  <si>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</si>
  <si>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</si>
  <si>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</si>
  <si>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</si>
  <si>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</si>
  <si>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</si>
  <si>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</si>
  <si>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</si>
  <si>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</si>
  <si>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</si>
  <si>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</si>
  <si>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</si>
  <si>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</si>
  <si>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</si>
  <si>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</si>
  <si>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</si>
  <si>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</si>
  <si>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</si>
  <si>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</si>
  <si>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</si>
  <si>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</si>
  <si>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</si>
  <si>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</si>
  <si>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</si>
  <si>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</si>
  <si>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</si>
  <si>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</si>
  <si>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</si>
  <si>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</si>
  <si>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</si>
  <si>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</si>
  <si>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</si>
  <si>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</si>
  <si>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</si>
  <si>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</si>
  <si>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</si>
  <si>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</si>
  <si>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</si>
  <si>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</si>
  <si>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</si>
  <si>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</si>
  <si>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</si>
  <si>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</si>
  <si>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</si>
  <si>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</si>
  <si>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</si>
  <si>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</si>
  <si>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</si>
  <si>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</si>
  <si>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</si>
  <si>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</si>
  <si>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</si>
  <si>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</si>
  <si>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</si>
  <si>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</si>
  <si>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</si>
  <si>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</si>
  <si>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</si>
  <si>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</si>
  <si>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</si>
  <si>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</si>
  <si>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</si>
  <si>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</si>
  <si>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</si>
  <si>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</si>
  <si>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</si>
  <si>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</si>
  <si>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</si>
  <si>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</si>
  <si>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</si>
  <si>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</si>
  <si>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</si>
  <si>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</si>
  <si>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</si>
  <si>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</si>
  <si>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</si>
  <si>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</si>
  <si>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</si>
  <si>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</si>
  <si>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</si>
  <si>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</si>
  <si>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</si>
  <si>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</si>
  <si>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</si>
  <si>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</si>
  <si>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</si>
  <si>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</si>
  <si>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</si>
  <si>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</si>
  <si>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</si>
  <si>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</si>
  <si>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</si>
  <si>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</si>
  <si>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</si>
  <si>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</si>
  <si>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</si>
  <si>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</si>
  <si>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</si>
  <si>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</si>
  <si>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</si>
  <si>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</si>
  <si>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</si>
  <si>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</si>
  <si>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</si>
  <si>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</si>
  <si>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</si>
  <si>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</si>
  <si>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</si>
  <si>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</si>
  <si>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</si>
  <si>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</si>
  <si>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</si>
  <si>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</si>
  <si>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</si>
  <si>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</si>
  <si>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</si>
  <si>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</si>
  <si>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</si>
  <si>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</si>
  <si>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</si>
  <si>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</si>
  <si>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</si>
  <si>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</si>
  <si>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</si>
  <si>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</si>
  <si>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</si>
  <si>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</si>
  <si>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</si>
  <si>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</si>
  <si>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</si>
  <si>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</si>
  <si>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</si>
  <si>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</si>
  <si>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</si>
  <si>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</si>
  <si>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</si>
  <si>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</si>
  <si>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</si>
  <si>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</si>
  <si>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</si>
  <si>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</si>
  <si>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</si>
  <si>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</si>
  <si>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</si>
  <si>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</si>
  <si>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</si>
  <si>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</si>
  <si>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</si>
  <si>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</si>
  <si>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</si>
  <si>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</si>
  <si>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</si>
  <si>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</si>
  <si>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</si>
  <si>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</si>
  <si>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</si>
  <si>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</si>
  <si>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</si>
  <si>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</si>
  <si>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</si>
  <si>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</si>
  <si>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</si>
  <si>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</si>
  <si>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</si>
  <si>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</si>
  <si>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</si>
  <si>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</si>
  <si>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</si>
  <si>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</si>
  <si>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</si>
  <si>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</si>
  <si>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</si>
  <si>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</si>
  <si>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</si>
  <si>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</si>
  <si>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</si>
  <si>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</si>
  <si>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</si>
  <si>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</si>
  <si>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</si>
  <si>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</si>
  <si>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</si>
  <si>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</si>
  <si>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</si>
  <si>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</si>
  <si>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</si>
  <si>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</si>
  <si>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</si>
  <si>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</si>
  <si>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</si>
  <si>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</si>
  <si>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</si>
  <si>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</si>
  <si>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</si>
  <si>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</si>
  <si>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</si>
  <si>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</si>
  <si>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</si>
  <si>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</si>
  <si>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</si>
  <si>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</si>
  <si>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</si>
  <si>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</si>
  <si>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</si>
  <si>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</si>
  <si>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</si>
  <si>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</si>
  <si>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</si>
  <si>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</si>
  <si>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</si>
  <si>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</si>
  <si>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</si>
  <si>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</si>
  <si>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</si>
  <si>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</si>
  <si>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</si>
  <si>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</si>
  <si>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</si>
  <si>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</si>
  <si>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</si>
  <si>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</si>
  <si>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</si>
  <si>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</si>
  <si>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</si>
  <si>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</si>
  <si>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</si>
  <si>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</si>
  <si>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</si>
  <si>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</si>
  <si>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</si>
  <si>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</si>
  <si>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</si>
  <si>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</si>
  <si>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</si>
  <si>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</si>
  <si>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</si>
  <si>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</si>
  <si>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</si>
  <si>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</si>
  <si>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</si>
  <si>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</si>
  <si>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</si>
  <si>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</si>
  <si>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</si>
  <si>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</si>
  <si>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</si>
  <si>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</si>
  <si>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</si>
  <si>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</si>
  <si>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</si>
  <si>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</si>
  <si>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</si>
  <si>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</si>
  <si>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</si>
  <si>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</si>
  <si>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</si>
  <si>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</si>
  <si>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</si>
  <si>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</si>
  <si>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</si>
  <si>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</si>
  <si>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</si>
  <si>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</si>
  <si>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</si>
  <si>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</si>
  <si>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</si>
  <si>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</si>
  <si>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</si>
  <si>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</si>
  <si>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</si>
  <si>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</si>
  <si>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</si>
  <si>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</si>
  <si>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</si>
  <si>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</si>
  <si>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</si>
  <si>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</si>
  <si>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</si>
  <si>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</si>
  <si>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</si>
  <si>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</si>
  <si>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</si>
  <si>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</si>
  <si>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</si>
  <si>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</si>
  <si>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</si>
  <si>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</si>
  <si>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</si>
  <si>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</si>
  <si>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</si>
  <si>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</si>
  <si>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</si>
  <si>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</si>
  <si>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</si>
  <si>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</si>
  <si>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</si>
  <si>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</si>
  <si>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</si>
  <si>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</si>
  <si>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</si>
  <si>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</si>
  <si>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</si>
  <si>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</si>
  <si>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</si>
  <si>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</si>
  <si>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</si>
  <si>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</si>
  <si>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</si>
  <si>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</si>
  <si>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</si>
  <si>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</si>
  <si>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</si>
  <si>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</si>
  <si>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</si>
  <si>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</si>
  <si>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</si>
  <si>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</si>
  <si>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</si>
  <si>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</si>
  <si>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</si>
  <si>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</si>
  <si>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</si>
  <si>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</si>
  <si>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</si>
  <si>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</si>
  <si>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</si>
  <si>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</si>
  <si>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</si>
  <si>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</si>
  <si>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</si>
  <si>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</si>
  <si>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</si>
  <si>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</si>
  <si>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</si>
  <si>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</si>
  <si>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</si>
  <si>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</si>
  <si>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</si>
  <si>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</si>
  <si>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</si>
  <si>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</si>
  <si>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</si>
  <si>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</si>
  <si>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</si>
  <si>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</si>
  <si>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</si>
  <si>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</si>
  <si>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</si>
  <si>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</si>
  <si>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</si>
  <si>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</si>
  <si>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</si>
  <si>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</si>
  <si>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</si>
  <si>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</si>
  <si>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</si>
  <si>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</si>
  <si>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</si>
  <si>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</si>
  <si>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</si>
  <si>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</si>
  <si>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</si>
  <si>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</si>
  <si>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</si>
  <si>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</si>
  <si>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</si>
  <si>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</si>
  <si>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</si>
  <si>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</si>
  <si>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</si>
  <si>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</si>
  <si>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</si>
  <si>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</si>
  <si>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</si>
  <si>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</si>
  <si>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</si>
  <si>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</si>
  <si>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</si>
  <si>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</si>
  <si>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</si>
  <si>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</si>
  <si>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</si>
  <si>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</si>
  <si>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</si>
  <si>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</si>
  <si>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</si>
  <si>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</si>
  <si>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</si>
  <si>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</si>
  <si>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</si>
  <si>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</si>
  <si>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</si>
  <si>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</si>
  <si>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</si>
  <si>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</si>
  <si>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</si>
  <si>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</si>
  <si>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</si>
  <si>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</si>
  <si>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</si>
  <si>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</si>
  <si>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</si>
  <si>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</si>
  <si>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</si>
  <si>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</si>
  <si>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</si>
  <si>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</si>
  <si>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</si>
  <si>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</si>
  <si>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</si>
  <si>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</si>
  <si>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</si>
  <si>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</si>
  <si>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</si>
  <si>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</si>
  <si>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</si>
  <si>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</si>
  <si>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</si>
  <si>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</si>
  <si>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</si>
  <si>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</si>
  <si>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</si>
  <si>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</si>
  <si>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</si>
  <si>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</si>
  <si>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</si>
  <si>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</si>
  <si>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</si>
  <si>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</si>
  <si>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</si>
  <si>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</si>
  <si>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</si>
  <si>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</si>
  <si>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</si>
  <si>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</si>
  <si>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</si>
  <si>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</si>
  <si>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</si>
  <si>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</si>
  <si>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</si>
  <si>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</si>
  <si>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</si>
  <si>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</si>
  <si>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</si>
  <si>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</si>
  <si>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</si>
  <si>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</si>
  <si>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</si>
  <si>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</si>
  <si>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</si>
  <si>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</si>
  <si>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</si>
  <si>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</si>
  <si>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</si>
  <si>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</si>
  <si>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</si>
  <si>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</si>
  <si>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</si>
  <si>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</si>
  <si>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</si>
  <si>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</si>
  <si>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</si>
  <si>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</si>
  <si>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</si>
  <si>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</si>
  <si>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</si>
  <si>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</si>
  <si>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</si>
  <si>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</si>
  <si>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</si>
  <si>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</si>
  <si>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</si>
  <si>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</si>
  <si>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</si>
  <si>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</si>
  <si>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</si>
  <si>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</si>
  <si>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</si>
  <si>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</si>
  <si>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</si>
  <si>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</si>
  <si>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</si>
  <si>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</si>
  <si>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</si>
  <si>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</si>
  <si>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</si>
  <si>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</si>
  <si>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</si>
  <si>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</si>
  <si>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</si>
  <si>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</si>
  <si>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</si>
  <si>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</si>
  <si>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</si>
  <si>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</si>
  <si>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</si>
  <si>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</si>
  <si>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</si>
  <si>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</si>
  <si>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</si>
  <si>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</si>
  <si>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</si>
  <si>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</si>
  <si>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</si>
  <si>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</si>
  <si>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</si>
  <si>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</si>
  <si>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</si>
  <si>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</si>
  <si>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</si>
  <si>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</si>
  <si>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</si>
  <si>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</si>
  <si>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</si>
  <si>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</si>
  <si>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</si>
  <si>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</si>
  <si>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</si>
  <si>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</si>
  <si>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</si>
  <si>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</si>
  <si>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</si>
  <si>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</si>
  <si>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</si>
  <si>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</si>
  <si>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</si>
  <si>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</si>
  <si>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</si>
  <si>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</si>
  <si>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</si>
  <si>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</si>
  <si>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</si>
  <si>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</si>
  <si>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</si>
  <si>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</si>
  <si>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</si>
  <si>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</si>
  <si>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</si>
  <si>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</si>
  <si>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</si>
  <si>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</si>
  <si>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</si>
  <si>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</si>
  <si>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</si>
  <si>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</si>
  <si>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</si>
  <si>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</si>
  <si>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</si>
  <si>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</si>
  <si>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</si>
  <si>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</si>
  <si>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</si>
  <si>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</si>
  <si>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</si>
  <si>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</si>
  <si>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</si>
  <si>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</si>
  <si>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</si>
  <si>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</si>
  <si>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</si>
  <si>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</si>
  <si>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</si>
  <si>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</si>
  <si>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</si>
  <si>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</si>
  <si>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</si>
  <si>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</si>
  <si>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</si>
  <si>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</si>
  <si>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</si>
  <si>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</si>
  <si>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</si>
  <si>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</si>
  <si>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</si>
  <si>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</si>
  <si>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</si>
  <si>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</si>
  <si>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</si>
  <si>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</si>
  <si>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</si>
  <si>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</si>
  <si>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</si>
  <si>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</si>
  <si>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</si>
  <si>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</si>
  <si>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</si>
  <si>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</si>
  <si>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</si>
  <si>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</si>
  <si>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</si>
  <si>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</si>
  <si>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</si>
  <si>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</si>
  <si>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</si>
  <si>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</si>
  <si>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</si>
  <si>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</si>
  <si>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</si>
  <si>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</si>
  <si>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</si>
  <si>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</si>
  <si>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</si>
  <si>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</si>
  <si>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</si>
  <si>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</si>
  <si>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</si>
  <si>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</si>
  <si>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</si>
  <si>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</si>
  <si>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</si>
  <si>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</si>
  <si>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</si>
  <si>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</si>
  <si>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</si>
  <si>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</si>
  <si>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</si>
  <si>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</si>
  <si>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</si>
  <si>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</si>
  <si>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</si>
  <si>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</si>
  <si>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</si>
  <si>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</si>
  <si>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</si>
  <si>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</si>
  <si>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</si>
  <si>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</si>
  <si>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</si>
  <si>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</si>
  <si>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</si>
  <si>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</si>
  <si>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</si>
  <si>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</si>
  <si>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</si>
  <si>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</si>
  <si>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</si>
  <si>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</si>
  <si>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</si>
  <si>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</si>
  <si>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</si>
  <si>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</si>
  <si>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</si>
  <si>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</si>
  <si>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</si>
  <si>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</si>
  <si>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</si>
  <si>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</si>
  <si>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</si>
  <si>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</si>
  <si>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</si>
  <si>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</si>
  <si>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</si>
  <si>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</si>
  <si>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</si>
  <si>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</si>
  <si>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</si>
  <si>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</si>
  <si>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</si>
  <si>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</si>
  <si>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</si>
  <si>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</si>
  <si>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</si>
  <si>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</si>
  <si>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</si>
  <si>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</si>
  <si>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</si>
  <si>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</si>
  <si>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</si>
  <si>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</si>
  <si>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</si>
  <si>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</si>
  <si>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</si>
  <si>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</si>
  <si>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</si>
  <si>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</si>
  <si>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</si>
  <si>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</si>
  <si>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</si>
  <si>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</si>
  <si>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</si>
  <si>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</si>
  <si>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</si>
  <si>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</si>
  <si>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</si>
  <si>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</si>
  <si>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</si>
  <si>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</si>
  <si>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</si>
  <si>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</si>
  <si>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</si>
  <si>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</si>
  <si>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</si>
  <si>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</si>
  <si>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</si>
  <si>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</si>
  <si>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</si>
  <si>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</si>
  <si>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</si>
  <si>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</si>
  <si>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</si>
  <si>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</si>
  <si>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</si>
  <si>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</si>
  <si>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</si>
  <si>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</si>
  <si>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</si>
  <si>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</si>
  <si>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</si>
  <si>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</si>
  <si>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</si>
  <si>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</si>
  <si>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</si>
  <si>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</si>
  <si>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</si>
  <si>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</si>
  <si>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</si>
  <si>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</si>
  <si>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</si>
  <si>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</si>
  <si>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</si>
  <si>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</si>
  <si>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</si>
  <si>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</si>
  <si>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</si>
  <si>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</si>
  <si>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</si>
  <si>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</si>
  <si>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</si>
  <si>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</si>
  <si>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</si>
  <si>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</si>
  <si>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</si>
  <si>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</si>
  <si>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</si>
  <si>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</si>
  <si>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</si>
  <si>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</si>
  <si>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</si>
  <si>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</si>
  <si>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</si>
  <si>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</si>
  <si>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</si>
  <si>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</si>
  <si>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</si>
  <si>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</si>
  <si>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</si>
  <si>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</si>
  <si>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</si>
  <si>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</si>
  <si>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</si>
  <si>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</si>
  <si>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</si>
  <si>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</si>
  <si>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</si>
  <si>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</si>
  <si>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</si>
  <si>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</si>
  <si>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</si>
  <si>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</si>
  <si>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</si>
  <si>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</si>
  <si>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</si>
  <si>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</si>
  <si>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</si>
  <si>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</si>
  <si>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</si>
  <si>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</si>
  <si>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</si>
  <si>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</si>
  <si>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</si>
  <si>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</si>
  <si>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</si>
  <si>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</si>
  <si>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</si>
  <si>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</si>
  <si>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</si>
  <si>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</si>
  <si>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</si>
  <si>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</si>
  <si>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</si>
  <si>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</si>
  <si>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</si>
  <si>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</si>
  <si>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</si>
  <si>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</si>
  <si>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</si>
  <si>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</si>
  <si>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</si>
  <si>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</si>
  <si>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</si>
  <si>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</si>
  <si>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</si>
  <si>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</si>
  <si>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</si>
  <si>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</si>
  <si>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</si>
  <si>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</si>
  <si>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</si>
  <si>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</si>
  <si>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</si>
  <si>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</si>
  <si>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</si>
  <si>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</si>
  <si>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</si>
  <si>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</si>
  <si>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</si>
  <si>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</si>
  <si>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</si>
  <si>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</si>
  <si>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</si>
  <si>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</si>
  <si>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</si>
  <si>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</si>
  <si>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</si>
  <si>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</si>
  <si>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</si>
  <si>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</si>
  <si>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</si>
  <si>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</si>
  <si>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</si>
  <si>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</si>
  <si>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</si>
  <si>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</si>
  <si>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</si>
  <si>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</si>
  <si>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</si>
  <si>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</si>
  <si>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</si>
  <si>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</si>
  <si>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</si>
  <si>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</si>
  <si>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</si>
  <si>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</si>
  <si>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</si>
  <si>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</si>
  <si>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</si>
  <si>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</si>
  <si>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</si>
  <si>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</si>
  <si>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</si>
  <si>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</si>
  <si>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</si>
  <si>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</si>
  <si>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</si>
  <si>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</si>
  <si>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</si>
  <si>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</si>
  <si>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</si>
  <si>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</si>
  <si>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</si>
  <si>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</si>
  <si>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</si>
  <si>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</si>
  <si>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</si>
  <si>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</si>
  <si>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</si>
  <si>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</si>
  <si>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</si>
  <si>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</si>
  <si>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</si>
  <si>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</si>
  <si>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</si>
  <si>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</si>
  <si>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</si>
  <si>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</si>
  <si>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</si>
  <si>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</si>
  <si>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</si>
  <si>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</si>
  <si>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</si>
  <si>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</si>
  <si>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</si>
  <si>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</si>
  <si>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</si>
  <si>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</si>
  <si>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</si>
  <si>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</si>
  <si>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</si>
  <si>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</si>
  <si>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</si>
  <si>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</si>
  <si>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</si>
  <si>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</si>
  <si>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</si>
  <si>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</si>
  <si>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</si>
  <si>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</si>
  <si>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</si>
  <si>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</si>
  <si>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</si>
  <si>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</si>
  <si>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</si>
  <si>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</si>
  <si>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</si>
  <si>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</si>
  <si>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</si>
  <si>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</si>
  <si>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</si>
  <si>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</si>
  <si>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</si>
  <si>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</si>
  <si>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</si>
  <si>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</si>
  <si>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</si>
  <si>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</si>
  <si>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</si>
  <si>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</si>
  <si>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</si>
  <si>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</si>
  <si>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</si>
  <si>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</si>
  <si>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</si>
  <si>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</si>
  <si>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</si>
  <si>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</si>
  <si>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</si>
  <si>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</si>
  <si>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</si>
  <si>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</si>
  <si>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</si>
  <si>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</si>
  <si>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</si>
  <si>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</si>
  <si>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</si>
  <si>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</si>
  <si>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</si>
  <si>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</si>
  <si>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</si>
  <si>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</si>
  <si>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</si>
  <si>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</si>
  <si>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</si>
  <si>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</si>
  <si>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</si>
  <si>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</si>
  <si>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</si>
  <si>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</si>
  <si>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</si>
  <si>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</si>
  <si>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</si>
  <si>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</si>
  <si>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</si>
  <si>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</si>
  <si>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</si>
  <si>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</si>
  <si>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</si>
  <si>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</si>
  <si>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</si>
  <si>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</si>
  <si>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</si>
  <si>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</si>
  <si>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</si>
  <si>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</si>
  <si>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</si>
  <si>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</si>
  <si>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</si>
  <si>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</si>
  <si>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</si>
  <si>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</si>
  <si>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</si>
  <si>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</si>
  <si>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</si>
  <si>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</si>
  <si>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</si>
  <si>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</si>
  <si>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</si>
  <si>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</si>
  <si>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</si>
  <si>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</si>
  <si>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</si>
  <si>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</si>
  <si>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</si>
  <si>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</si>
  <si>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</si>
  <si>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</si>
  <si>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</si>
  <si>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</si>
  <si>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</si>
  <si>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</si>
  <si>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</si>
  <si>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</si>
  <si>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</si>
  <si>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</si>
  <si>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</si>
  <si>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</si>
  <si>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</si>
  <si>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</si>
  <si>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</si>
  <si>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</si>
  <si>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</si>
  <si>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</si>
  <si>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</si>
  <si>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</si>
  <si>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</si>
  <si>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</si>
  <si>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</si>
  <si>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</si>
  <si>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</si>
  <si>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</si>
  <si>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</si>
  <si>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</si>
  <si>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</si>
  <si>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</si>
  <si>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</si>
  <si>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</si>
  <si>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</si>
  <si>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</si>
  <si>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</si>
  <si>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</si>
  <si>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</si>
  <si>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</si>
  <si>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</si>
  <si>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</si>
  <si>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</si>
  <si>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</si>
  <si>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</si>
  <si>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</si>
  <si>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</si>
  <si>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</si>
  <si>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</si>
  <si>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</si>
  <si>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</si>
  <si>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</si>
  <si>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</si>
  <si>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</si>
  <si>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</si>
  <si>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</si>
  <si>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</si>
  <si>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</si>
  <si>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</si>
  <si>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</si>
  <si>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</si>
  <si>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</si>
  <si>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</si>
  <si>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</si>
  <si>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</si>
  <si>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</si>
  <si>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</si>
  <si>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</si>
  <si>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</si>
  <si>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</si>
  <si>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</si>
  <si>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</si>
  <si>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</si>
  <si>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</si>
  <si>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</si>
  <si>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</si>
  <si>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</si>
  <si>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</si>
  <si>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</si>
  <si>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</si>
  <si>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</si>
  <si>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</si>
  <si>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</si>
  <si>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</si>
  <si>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</si>
  <si>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</si>
  <si>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</si>
  <si>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</si>
  <si>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</si>
  <si>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</si>
  <si>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</si>
  <si>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</si>
  <si>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</si>
  <si>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</si>
  <si>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</si>
  <si>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</si>
  <si>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</si>
  <si>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</si>
  <si>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</si>
  <si>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</si>
  <si>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</si>
  <si>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</si>
  <si>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</si>
  <si>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</si>
  <si>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</si>
  <si>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</si>
  <si>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</si>
  <si>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</si>
  <si>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</si>
  <si>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</si>
  <si>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</si>
  <si>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</si>
  <si>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</si>
  <si>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</si>
  <si>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</si>
  <si>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</si>
  <si>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</si>
  <si>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</si>
  <si>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</si>
  <si>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</si>
  <si>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</si>
  <si>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</si>
  <si>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</si>
  <si>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</si>
  <si>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</si>
  <si>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</si>
  <si>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</si>
  <si>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</si>
  <si>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</si>
  <si>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</si>
  <si>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</si>
  <si>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</si>
  <si>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</si>
  <si>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</si>
  <si>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</si>
  <si>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</si>
  <si>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</si>
  <si>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</si>
  <si>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</si>
  <si>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</si>
  <si>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</si>
  <si>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</si>
  <si>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</si>
  <si>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</si>
  <si>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</si>
  <si>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</si>
  <si>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</si>
  <si>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</si>
  <si>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</si>
  <si>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</si>
  <si>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</si>
  <si>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</si>
  <si>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</si>
  <si>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</si>
  <si>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</si>
  <si>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</si>
  <si>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</si>
  <si>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</si>
  <si>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</si>
  <si>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</si>
  <si>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</si>
  <si>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</si>
  <si>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</si>
  <si>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</si>
  <si>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</si>
  <si>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</si>
  <si>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</si>
  <si>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</si>
  <si>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</si>
  <si>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</si>
  <si>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</si>
  <si>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</si>
  <si>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</si>
  <si>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</si>
  <si>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</si>
  <si>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</si>
  <si>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</si>
  <si>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</si>
  <si>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</si>
  <si>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</si>
  <si>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</si>
  <si>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</si>
  <si>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</si>
  <si>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</si>
  <si>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</si>
  <si>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</si>
  <si>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</si>
  <si>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</si>
  <si>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</si>
  <si>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</si>
  <si>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</si>
  <si>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</si>
  <si>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</si>
  <si>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</si>
  <si>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</si>
  <si>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</si>
  <si>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</si>
  <si>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</si>
  <si>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</si>
  <si>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</si>
  <si>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</si>
  <si>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</si>
  <si>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</si>
  <si>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</si>
  <si>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</si>
  <si>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</si>
  <si>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</si>
  <si>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</si>
  <si>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</si>
  <si>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</si>
  <si>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</si>
  <si>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</si>
  <si>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</si>
  <si>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</si>
  <si>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</si>
  <si>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</si>
  <si>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</si>
  <si>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</si>
  <si>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</si>
  <si>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</si>
  <si>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</si>
  <si>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</si>
  <si>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</si>
  <si>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</si>
  <si>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</si>
  <si>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</si>
  <si>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</si>
  <si>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</si>
  <si>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</si>
  <si>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</si>
  <si>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</si>
  <si>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</si>
  <si>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</si>
  <si>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</si>
  <si>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</si>
  <si>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</si>
  <si>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</si>
  <si>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</si>
  <si>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</si>
  <si>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</si>
  <si>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</si>
  <si>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</si>
  <si>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</si>
  <si>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</si>
  <si>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</si>
  <si>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</si>
  <si>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</si>
  <si>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</si>
  <si>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</si>
  <si>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</si>
  <si>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</si>
  <si>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</si>
  <si>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</si>
  <si>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</si>
  <si>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</si>
  <si>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</si>
  <si>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</si>
  <si>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</si>
  <si>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</si>
  <si>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</si>
  <si>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</si>
  <si>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</si>
  <si>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</si>
  <si>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</si>
  <si>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</si>
  <si>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</si>
  <si>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</si>
  <si>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</si>
  <si>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</si>
  <si>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</si>
  <si>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</si>
  <si>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</si>
  <si>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</si>
  <si>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</si>
  <si>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</si>
  <si>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</si>
  <si>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</si>
  <si>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</si>
  <si>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</si>
  <si>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</si>
  <si>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</si>
  <si>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</si>
  <si>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</si>
  <si>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</si>
  <si>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</si>
  <si>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</si>
  <si>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</si>
  <si>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</si>
  <si>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</si>
  <si>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</si>
  <si>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</si>
  <si>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</si>
  <si>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</si>
  <si>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</si>
  <si>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</si>
  <si>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</si>
  <si>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</si>
  <si>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</si>
  <si>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</si>
  <si>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</si>
  <si>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</si>
  <si>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</si>
  <si>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</si>
  <si>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</si>
  <si>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</si>
  <si>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</si>
  <si>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</si>
  <si>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</si>
  <si>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</si>
  <si>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</si>
  <si>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</si>
  <si>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</si>
  <si>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</si>
  <si>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</si>
  <si>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</si>
  <si>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</si>
  <si>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</si>
  <si>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</si>
  <si>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</si>
  <si>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</si>
  <si>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</si>
  <si>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</si>
  <si>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</si>
  <si>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</si>
  <si>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</si>
  <si>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</si>
  <si>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</si>
  <si>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</si>
  <si>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</si>
  <si>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</si>
  <si>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</si>
  <si>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</si>
  <si>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</si>
  <si>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</si>
  <si>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</si>
  <si>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</si>
  <si>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</si>
  <si>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</si>
  <si>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</si>
  <si>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</si>
  <si>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</si>
  <si>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</si>
  <si>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</si>
  <si>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</si>
  <si>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</si>
  <si>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</si>
  <si>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</si>
  <si>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</si>
  <si>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</si>
  <si>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</si>
  <si>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</si>
  <si>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</si>
  <si>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</si>
  <si>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</si>
  <si>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</si>
  <si>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</si>
  <si>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</si>
  <si>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</si>
  <si>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</si>
  <si>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</si>
  <si>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</si>
  <si>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</si>
  <si>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</si>
  <si>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</si>
  <si>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</si>
  <si>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</si>
  <si>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</si>
  <si>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</si>
  <si>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</si>
  <si>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</si>
  <si>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</si>
  <si>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</si>
  <si>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</si>
  <si>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</si>
  <si>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</si>
  <si>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</si>
  <si>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</si>
  <si>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</si>
  <si>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</si>
  <si>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</si>
  <si>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</si>
  <si>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</si>
  <si>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</si>
  <si>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</si>
  <si>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</si>
  <si>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</si>
  <si>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</si>
  <si>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</si>
  <si>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</si>
  <si>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</si>
  <si>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</si>
  <si>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</si>
  <si>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</si>
  <si>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</si>
  <si>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</si>
  <si>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</si>
  <si>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</si>
  <si>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</si>
  <si>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</si>
  <si>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</si>
  <si>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</si>
  <si>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</si>
  <si>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</si>
  <si>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</si>
  <si>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</si>
  <si>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</si>
  <si>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</si>
  <si>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</si>
  <si>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</si>
  <si>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</si>
  <si>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</si>
  <si>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</si>
  <si>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</si>
  <si>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</si>
  <si>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</si>
  <si>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</si>
  <si>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</si>
  <si>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</si>
  <si>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</si>
  <si>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</si>
  <si>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</si>
  <si>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</si>
  <si>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</si>
  <si>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</si>
  <si>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</si>
  <si>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</si>
  <si>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</si>
  <si>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</si>
  <si>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</si>
  <si>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</si>
  <si>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</si>
  <si>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</si>
  <si>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</si>
  <si>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</si>
  <si>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</si>
  <si>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</si>
  <si>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</si>
  <si>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</si>
  <si>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</si>
  <si>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</si>
  <si>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</si>
  <si>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</si>
  <si>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</si>
  <si>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</si>
  <si>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</si>
  <si>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</si>
  <si>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</si>
  <si>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</si>
  <si>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</si>
  <si>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</si>
  <si>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</si>
  <si>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</si>
  <si>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</si>
  <si>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</si>
  <si>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</si>
  <si>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</si>
  <si>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</si>
  <si>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</si>
  <si>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</si>
  <si>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</si>
  <si>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</si>
  <si>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</si>
  <si>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</si>
  <si>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</si>
  <si>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</si>
  <si>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</si>
  <si>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</si>
  <si>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</si>
  <si>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</si>
  <si>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</si>
  <si>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</si>
  <si>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</si>
  <si>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</si>
  <si>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</si>
  <si>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</si>
  <si>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</si>
  <si>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</si>
  <si>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</si>
  <si>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</si>
  <si>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</si>
  <si>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</si>
  <si>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</si>
  <si>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</si>
  <si>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</si>
  <si>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</si>
  <si>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</si>
  <si>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</si>
  <si>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</si>
  <si>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</si>
  <si>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</si>
  <si>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</si>
  <si>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</si>
  <si>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</si>
  <si>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</si>
  <si>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</si>
  <si>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</si>
  <si>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</si>
  <si>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</si>
  <si>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</si>
  <si>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</si>
  <si>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</si>
  <si>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</si>
  <si>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</si>
  <si>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</si>
  <si>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</si>
  <si>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</si>
  <si>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</si>
  <si>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</si>
  <si>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</si>
  <si>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</si>
  <si>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</si>
  <si>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</si>
  <si>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</si>
  <si>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</si>
  <si>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</si>
  <si>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</si>
  <si>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</si>
  <si>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</si>
  <si>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</si>
  <si>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</si>
  <si>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</si>
  <si>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</si>
  <si>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</si>
  <si>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</si>
  <si>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</si>
  <si>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</si>
  <si>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</si>
  <si>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</si>
  <si>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</si>
  <si>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</si>
  <si>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</si>
  <si>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</si>
  <si>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</si>
  <si>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</si>
  <si>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</si>
  <si>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</si>
  <si>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</si>
  <si>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</si>
  <si>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</si>
  <si>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</si>
  <si>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</si>
  <si>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</si>
  <si>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</si>
  <si>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</si>
  <si>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</si>
  <si>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</si>
  <si>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</si>
  <si>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</si>
  <si>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</si>
  <si>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</si>
  <si>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</si>
  <si>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</si>
  <si>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</si>
  <si>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</si>
  <si>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</si>
  <si>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</si>
  <si>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</si>
  <si>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</si>
  <si>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</si>
  <si>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</si>
  <si>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</si>
  <si>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</si>
  <si>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</si>
  <si>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</si>
  <si>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</si>
  <si>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</si>
  <si>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</si>
  <si>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</si>
  <si>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</si>
  <si>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</si>
  <si>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</si>
  <si>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</si>
  <si>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</si>
  <si>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</si>
  <si>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</si>
  <si>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</si>
  <si>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</si>
  <si>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</si>
  <si>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</si>
  <si>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</si>
  <si>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</si>
  <si>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</si>
  <si>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</si>
  <si>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</si>
  <si>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</si>
  <si>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</si>
  <si>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</si>
  <si>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</si>
  <si>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</si>
  <si>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</si>
  <si>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</si>
  <si>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</si>
  <si>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</si>
  <si>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</si>
  <si>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</si>
  <si>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</si>
  <si>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</si>
  <si>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</si>
  <si>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</si>
  <si>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</si>
  <si>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</si>
  <si>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</si>
  <si>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</si>
  <si>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</si>
  <si>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</si>
  <si>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</si>
  <si>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</si>
  <si>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</si>
  <si>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</si>
  <si>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</si>
  <si>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</si>
  <si>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</si>
  <si>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</si>
  <si>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</si>
  <si>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</si>
  <si>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</si>
  <si>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</si>
  <si>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</si>
  <si>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</si>
  <si>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</si>
  <si>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</si>
  <si>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</si>
  <si>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</si>
  <si>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</si>
  <si>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</si>
  <si>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</si>
  <si>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</si>
  <si>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</si>
  <si>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</si>
  <si>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</si>
  <si>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</si>
  <si>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</si>
  <si>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</si>
  <si>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</si>
  <si>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</si>
  <si>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</si>
  <si>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</si>
  <si>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</si>
  <si>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</si>
  <si>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</si>
  <si>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</si>
  <si>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</si>
  <si>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</si>
  <si>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</si>
  <si>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</si>
  <si>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</si>
  <si>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</si>
  <si>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</si>
  <si>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</si>
  <si>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</si>
  <si>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</si>
  <si>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</si>
  <si>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</si>
  <si>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</si>
  <si>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</si>
  <si>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</si>
  <si>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</si>
  <si>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</si>
  <si>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</si>
  <si>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</si>
  <si>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</si>
  <si>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</si>
  <si>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</si>
  <si>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</si>
  <si>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</si>
  <si>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</si>
  <si>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</si>
  <si>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</si>
  <si>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</si>
  <si>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</si>
  <si>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</si>
  <si>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</si>
  <si>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</si>
  <si>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</si>
  <si>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</si>
  <si>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</si>
  <si>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</si>
  <si>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</si>
  <si>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</si>
  <si>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</si>
  <si>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</si>
  <si>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</si>
  <si>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</si>
  <si>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</si>
  <si>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</si>
  <si>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</si>
  <si>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</si>
  <si>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</si>
  <si>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</si>
  <si>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</si>
  <si>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</si>
  <si>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</si>
  <si>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</si>
  <si>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</si>
  <si>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</si>
  <si>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</si>
  <si>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</si>
  <si>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</si>
  <si>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</si>
  <si>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</si>
  <si>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</si>
  <si>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</si>
  <si>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</si>
  <si>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</si>
  <si>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</si>
  <si>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</si>
  <si>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</si>
  <si>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</si>
  <si>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宮腰　利之</t>
    <rPh sb="0" eb="2">
      <t>ミヤコシ</t>
    </rPh>
    <rPh sb="3" eb="5">
      <t>トシユキ</t>
    </rPh>
    <phoneticPr fontId="1"/>
  </si>
  <si>
    <t>代表取締役・住宅型有料老人ホームえがお管理者</t>
    <rPh sb="0" eb="5">
      <t>ダイヒョウトリシマリヤク</t>
    </rPh>
    <rPh sb="6" eb="13">
      <t>ジュウタクガタユウリョウロウジン</t>
    </rPh>
    <rPh sb="19" eb="22">
      <t>カンリシャ</t>
    </rPh>
    <phoneticPr fontId="1"/>
  </si>
  <si>
    <t>２　法人</t>
  </si>
  <si>
    <t>５　営利法人</t>
  </si>
  <si>
    <t>かぶしきがいしゃえがお</t>
    <phoneticPr fontId="1"/>
  </si>
  <si>
    <t>株式会社えがお</t>
    <rPh sb="0" eb="4">
      <t>カブシキガイシャ</t>
    </rPh>
    <phoneticPr fontId="1"/>
  </si>
  <si>
    <t>7450001010608</t>
    <phoneticPr fontId="1"/>
  </si>
  <si>
    <t>北海道旭川市末広２条４丁目７番8号</t>
    <rPh sb="0" eb="5">
      <t>ホッカイドウアサヒカワ</t>
    </rPh>
    <rPh sb="5" eb="6">
      <t>シ</t>
    </rPh>
    <rPh sb="6" eb="8">
      <t>スエヒロ</t>
    </rPh>
    <rPh sb="9" eb="10">
      <t>ジョウ</t>
    </rPh>
    <rPh sb="11" eb="13">
      <t>チョウメ</t>
    </rPh>
    <rPh sb="14" eb="15">
      <t>バン</t>
    </rPh>
    <rPh sb="16" eb="17">
      <t>ゴウ</t>
    </rPh>
    <phoneticPr fontId="1"/>
  </si>
  <si>
    <t>0166</t>
    <phoneticPr fontId="1"/>
  </si>
  <si>
    <t>51</t>
    <phoneticPr fontId="1"/>
  </si>
  <si>
    <t>5477</t>
    <phoneticPr fontId="1"/>
  </si>
  <si>
    <t>76</t>
    <phoneticPr fontId="1"/>
  </si>
  <si>
    <t>4547</t>
    <phoneticPr fontId="1"/>
  </si>
  <si>
    <t>info</t>
    <phoneticPr fontId="1"/>
  </si>
  <si>
    <t>egao-asahikawa.jp</t>
    <phoneticPr fontId="1"/>
  </si>
  <si>
    <t>代表取締役（管理者）</t>
    <rPh sb="0" eb="5">
      <t>ダイヒョウトリシマリヤク</t>
    </rPh>
    <rPh sb="6" eb="9">
      <t>カンリシャ</t>
    </rPh>
    <phoneticPr fontId="1"/>
  </si>
  <si>
    <t>住宅型有料老人ホームえがお</t>
    <rPh sb="0" eb="7">
      <t>ジュウタクガタユウリョウロウジン</t>
    </rPh>
    <phoneticPr fontId="1"/>
  </si>
  <si>
    <t>じゅうたくがたゆうりょうろうじんほーむえがお</t>
    <phoneticPr fontId="1"/>
  </si>
  <si>
    <t>北海道旭川市末広１条３丁目３番２１号</t>
    <rPh sb="0" eb="3">
      <t>ホッカイドウ</t>
    </rPh>
    <rPh sb="3" eb="8">
      <t>アサヒカワシスエヒロ</t>
    </rPh>
    <rPh sb="9" eb="10">
      <t>ジョウ</t>
    </rPh>
    <rPh sb="11" eb="13">
      <t>チョウメ</t>
    </rPh>
    <rPh sb="14" eb="15">
      <t>バン</t>
    </rPh>
    <rPh sb="17" eb="18">
      <t>ゴウ</t>
    </rPh>
    <phoneticPr fontId="1"/>
  </si>
  <si>
    <t>駅前道北バス東鷹栖線末広１条３丁目停留所</t>
    <rPh sb="0" eb="2">
      <t>エキマエ</t>
    </rPh>
    <rPh sb="2" eb="4">
      <t>ドウホク</t>
    </rPh>
    <rPh sb="6" eb="7">
      <t>ヒガシ</t>
    </rPh>
    <rPh sb="7" eb="9">
      <t>タカス</t>
    </rPh>
    <rPh sb="9" eb="10">
      <t>セン</t>
    </rPh>
    <rPh sb="10" eb="12">
      <t>スエヒロ</t>
    </rPh>
    <rPh sb="13" eb="14">
      <t>ジョウ</t>
    </rPh>
    <rPh sb="15" eb="17">
      <t>チョウメ</t>
    </rPh>
    <rPh sb="17" eb="20">
      <t>テイリュウジョ</t>
    </rPh>
    <phoneticPr fontId="1"/>
  </si>
  <si>
    <t>駅前道北バス東鷹栖線（1線経由）末広1条3丁目停留所下車徒歩1分</t>
    <rPh sb="0" eb="2">
      <t>エキマエ</t>
    </rPh>
    <rPh sb="2" eb="4">
      <t>ドウホク</t>
    </rPh>
    <rPh sb="6" eb="7">
      <t>ヒガシ</t>
    </rPh>
    <rPh sb="7" eb="9">
      <t>タカス</t>
    </rPh>
    <rPh sb="9" eb="10">
      <t>セン</t>
    </rPh>
    <rPh sb="12" eb="13">
      <t>セン</t>
    </rPh>
    <rPh sb="13" eb="15">
      <t>ケイユ</t>
    </rPh>
    <rPh sb="16" eb="18">
      <t>スエヒロ</t>
    </rPh>
    <rPh sb="19" eb="20">
      <t>ジョウ</t>
    </rPh>
    <rPh sb="21" eb="23">
      <t>チョウメ</t>
    </rPh>
    <rPh sb="23" eb="26">
      <t>テイリュウジョ</t>
    </rPh>
    <rPh sb="26" eb="28">
      <t>ゲシャ</t>
    </rPh>
    <rPh sb="28" eb="30">
      <t>トホ</t>
    </rPh>
    <rPh sb="31" eb="32">
      <t>フン</t>
    </rPh>
    <phoneticPr fontId="1"/>
  </si>
  <si>
    <t>59</t>
    <phoneticPr fontId="1"/>
  </si>
  <si>
    <t>7011</t>
    <phoneticPr fontId="1"/>
  </si>
  <si>
    <t>7012</t>
    <phoneticPr fontId="1"/>
  </si>
  <si>
    <t>３　住宅型</t>
  </si>
  <si>
    <t>0172905341</t>
    <phoneticPr fontId="1"/>
  </si>
  <si>
    <t>旭川市</t>
    <rPh sb="0" eb="3">
      <t>アサヒカワシ</t>
    </rPh>
    <phoneticPr fontId="1"/>
  </si>
  <si>
    <t>１　事業者が自ら所有する土地</t>
  </si>
  <si>
    <t>３　その他</t>
  </si>
  <si>
    <t>施設内スプリンクラ－設置、非常通報装置、非常灯及び非常口の完備。垂れ壁の設置。</t>
    <rPh sb="0" eb="3">
      <t>シセツナイ</t>
    </rPh>
    <rPh sb="10" eb="12">
      <t>セッチ</t>
    </rPh>
    <rPh sb="13" eb="19">
      <t>ヒジョウツウホウソウチ</t>
    </rPh>
    <rPh sb="20" eb="23">
      <t>ヒジョウトウ</t>
    </rPh>
    <rPh sb="23" eb="24">
      <t>オヨ</t>
    </rPh>
    <rPh sb="25" eb="27">
      <t>ヒジョウ</t>
    </rPh>
    <rPh sb="27" eb="28">
      <t>クチ</t>
    </rPh>
    <rPh sb="29" eb="31">
      <t>カンビ</t>
    </rPh>
    <rPh sb="32" eb="33">
      <t>タ</t>
    </rPh>
    <rPh sb="34" eb="35">
      <t>カベ</t>
    </rPh>
    <rPh sb="36" eb="38">
      <t>セッチ</t>
    </rPh>
    <phoneticPr fontId="1"/>
  </si>
  <si>
    <t>１　事業者が自ら所有する建物</t>
  </si>
  <si>
    <t>１　全室個室（縁故者個室含む）</t>
  </si>
  <si>
    <t>１　あり</t>
  </si>
  <si>
    <t>２　なし</t>
  </si>
  <si>
    <t>１　あり（車椅子対応）</t>
  </si>
  <si>
    <t>１　全ての居室あり</t>
  </si>
  <si>
    <t>１　全ての便所あり</t>
  </si>
  <si>
    <t>１　全ての浴室あり</t>
  </si>
  <si>
    <t>事務所、厨房</t>
    <rPh sb="0" eb="3">
      <t>ジムショ</t>
    </rPh>
    <rPh sb="4" eb="6">
      <t>チュウボウ</t>
    </rPh>
    <phoneticPr fontId="1"/>
  </si>
  <si>
    <t>利用者の残存能力を十分に生かしながら心身ともに健康で明るい日常を送ることができるよう支援していくことを重視して、利用者が必要とする要望や身体に状況の応じて各種サービスを提供するとともに。人権並びに尊厳を重視し安全な主体性のある日々を送っていただく施設運営を目指します。</t>
    <rPh sb="0" eb="3">
      <t>リヨウシャ</t>
    </rPh>
    <rPh sb="4" eb="6">
      <t>ザンゾン</t>
    </rPh>
    <rPh sb="6" eb="8">
      <t>ノウリョク</t>
    </rPh>
    <rPh sb="9" eb="11">
      <t>ジュウブン</t>
    </rPh>
    <rPh sb="12" eb="13">
      <t>イ</t>
    </rPh>
    <rPh sb="18" eb="20">
      <t>シンシン</t>
    </rPh>
    <rPh sb="23" eb="25">
      <t>ケンコウ</t>
    </rPh>
    <rPh sb="26" eb="27">
      <t>アカ</t>
    </rPh>
    <rPh sb="29" eb="31">
      <t>ニチジョウ</t>
    </rPh>
    <rPh sb="32" eb="33">
      <t>オク</t>
    </rPh>
    <rPh sb="42" eb="44">
      <t>シエン</t>
    </rPh>
    <rPh sb="51" eb="53">
      <t>ジュウシ</t>
    </rPh>
    <rPh sb="56" eb="59">
      <t>リヨウシャ</t>
    </rPh>
    <rPh sb="60" eb="62">
      <t>ヒツヨウ</t>
    </rPh>
    <rPh sb="65" eb="67">
      <t>ヨウボウ</t>
    </rPh>
    <rPh sb="68" eb="70">
      <t>シンタイ</t>
    </rPh>
    <rPh sb="71" eb="73">
      <t>ジョウキョウ</t>
    </rPh>
    <rPh sb="74" eb="75">
      <t>オウ</t>
    </rPh>
    <rPh sb="77" eb="79">
      <t>カクシュ</t>
    </rPh>
    <rPh sb="84" eb="86">
      <t>テイキョウ</t>
    </rPh>
    <rPh sb="93" eb="95">
      <t>ジンケン</t>
    </rPh>
    <rPh sb="95" eb="96">
      <t>ナラ</t>
    </rPh>
    <rPh sb="98" eb="100">
      <t>ソンゲン</t>
    </rPh>
    <rPh sb="101" eb="103">
      <t>ジュウシ</t>
    </rPh>
    <rPh sb="104" eb="106">
      <t>アンゼン</t>
    </rPh>
    <rPh sb="107" eb="110">
      <t>シュタイセイ</t>
    </rPh>
    <rPh sb="113" eb="115">
      <t>ヒビ</t>
    </rPh>
    <rPh sb="116" eb="117">
      <t>オク</t>
    </rPh>
    <rPh sb="123" eb="125">
      <t>シセツ</t>
    </rPh>
    <rPh sb="125" eb="127">
      <t>ウンエイ</t>
    </rPh>
    <rPh sb="128" eb="130">
      <t>メザ</t>
    </rPh>
    <phoneticPr fontId="1"/>
  </si>
  <si>
    <t>（えがお理念一節）一、その人の尊厳誇り権利主張を守り今ある価値を認め力づける介護。一、自立戦と自己決定を尊重した介護。一、目配り気配りの介護一、職員同士支えあいチームプレイの介護。一、明るく楽しく笑顔で寄り添う介護。　　　　　　　　　　　　お食事は厨房で毎日家庭料理を手作りしております。また、ご家族様の要望がある場合は提携医療機関と連携をし、施設内での看取りにも対応しております。</t>
    <rPh sb="4" eb="6">
      <t>リネン</t>
    </rPh>
    <rPh sb="6" eb="8">
      <t>イッセツ</t>
    </rPh>
    <rPh sb="9" eb="10">
      <t>1</t>
    </rPh>
    <rPh sb="13" eb="14">
      <t>ヒト</t>
    </rPh>
    <rPh sb="15" eb="18">
      <t>ソンゲンホコ</t>
    </rPh>
    <rPh sb="19" eb="21">
      <t>ケンリ</t>
    </rPh>
    <rPh sb="21" eb="23">
      <t>シュチョウ</t>
    </rPh>
    <rPh sb="24" eb="25">
      <t>マモ</t>
    </rPh>
    <rPh sb="26" eb="27">
      <t>イマ</t>
    </rPh>
    <rPh sb="29" eb="31">
      <t>カチ</t>
    </rPh>
    <rPh sb="32" eb="33">
      <t>ミト</t>
    </rPh>
    <rPh sb="34" eb="35">
      <t>チカラ</t>
    </rPh>
    <rPh sb="38" eb="40">
      <t>カイゴ</t>
    </rPh>
    <rPh sb="41" eb="42">
      <t>1</t>
    </rPh>
    <rPh sb="43" eb="46">
      <t>ジリツセン</t>
    </rPh>
    <rPh sb="47" eb="51">
      <t>ジコケッテイ</t>
    </rPh>
    <rPh sb="52" eb="54">
      <t>ソンチョウ</t>
    </rPh>
    <rPh sb="56" eb="58">
      <t>カイゴ</t>
    </rPh>
    <rPh sb="59" eb="60">
      <t>1</t>
    </rPh>
    <rPh sb="61" eb="63">
      <t>メクバ</t>
    </rPh>
    <rPh sb="64" eb="66">
      <t>キクバ</t>
    </rPh>
    <rPh sb="68" eb="70">
      <t>カイゴ</t>
    </rPh>
    <rPh sb="70" eb="71">
      <t>1</t>
    </rPh>
    <rPh sb="72" eb="76">
      <t>ショクインドウシ</t>
    </rPh>
    <rPh sb="76" eb="77">
      <t>ササ</t>
    </rPh>
    <rPh sb="87" eb="89">
      <t>カイゴ</t>
    </rPh>
    <rPh sb="90" eb="91">
      <t>1</t>
    </rPh>
    <rPh sb="92" eb="93">
      <t>アカ</t>
    </rPh>
    <rPh sb="95" eb="96">
      <t>タノ</t>
    </rPh>
    <rPh sb="98" eb="100">
      <t>エガオ</t>
    </rPh>
    <rPh sb="101" eb="102">
      <t>ヨ</t>
    </rPh>
    <rPh sb="103" eb="104">
      <t>ソ</t>
    </rPh>
    <rPh sb="105" eb="107">
      <t>カイゴ</t>
    </rPh>
    <rPh sb="122" eb="124">
      <t>ショクジ</t>
    </rPh>
    <rPh sb="124" eb="126">
      <t>チュウボウ</t>
    </rPh>
    <rPh sb="127" eb="129">
      <t>マイニチ</t>
    </rPh>
    <rPh sb="129" eb="133">
      <t>カテイリョウリ</t>
    </rPh>
    <rPh sb="134" eb="136">
      <t>テヅク</t>
    </rPh>
    <rPh sb="148" eb="151">
      <t>カゾクサマ</t>
    </rPh>
    <rPh sb="152" eb="154">
      <t>ヨウボウ</t>
    </rPh>
    <rPh sb="157" eb="159">
      <t>バアイ</t>
    </rPh>
    <rPh sb="160" eb="166">
      <t>テイケイイリョウキカン</t>
    </rPh>
    <rPh sb="167" eb="169">
      <t>レンケイ</t>
    </rPh>
    <rPh sb="172" eb="175">
      <t>シセツナイ</t>
    </rPh>
    <rPh sb="177" eb="179">
      <t>ミト</t>
    </rPh>
    <rPh sb="182" eb="184">
      <t>タイオウ</t>
    </rPh>
    <phoneticPr fontId="1"/>
  </si>
  <si>
    <t>１　自ら実施</t>
  </si>
  <si>
    <t>○</t>
  </si>
  <si>
    <t>提携医療機関からの訪問診療</t>
    <rPh sb="0" eb="2">
      <t>テイケイ</t>
    </rPh>
    <rPh sb="2" eb="6">
      <t>イリョウキカン</t>
    </rPh>
    <rPh sb="9" eb="13">
      <t>ホウモンシンリョウ</t>
    </rPh>
    <phoneticPr fontId="1"/>
  </si>
  <si>
    <t>大雪病院</t>
    <rPh sb="0" eb="4">
      <t>タイセツビョウイン</t>
    </rPh>
    <phoneticPr fontId="1"/>
  </si>
  <si>
    <t>旭川市永山3条7丁目</t>
    <rPh sb="0" eb="3">
      <t>アサヒカワシ</t>
    </rPh>
    <rPh sb="3" eb="5">
      <t>ナガヤマ</t>
    </rPh>
    <rPh sb="6" eb="7">
      <t>ジョウ</t>
    </rPh>
    <rPh sb="8" eb="10">
      <t>チョウメ</t>
    </rPh>
    <phoneticPr fontId="1"/>
  </si>
  <si>
    <t>内科、整形外科</t>
    <rPh sb="0" eb="2">
      <t>ナイカ</t>
    </rPh>
    <rPh sb="3" eb="7">
      <t>セイケイゲカ</t>
    </rPh>
    <phoneticPr fontId="1"/>
  </si>
  <si>
    <t>訪問診療</t>
    <rPh sb="0" eb="4">
      <t>ホウモンシンリョウ</t>
    </rPh>
    <phoneticPr fontId="1"/>
  </si>
  <si>
    <t>フクダクリニック</t>
    <phoneticPr fontId="1"/>
  </si>
  <si>
    <t>旭川市末広5条7丁目1番1号</t>
    <rPh sb="0" eb="3">
      <t>アサヒカワシ</t>
    </rPh>
    <rPh sb="3" eb="5">
      <t>スエヒロ</t>
    </rPh>
    <rPh sb="6" eb="7">
      <t>ジョウ</t>
    </rPh>
    <rPh sb="8" eb="10">
      <t>チョウメ</t>
    </rPh>
    <rPh sb="11" eb="12">
      <t>バン</t>
    </rPh>
    <rPh sb="13" eb="14">
      <t>ゴウ</t>
    </rPh>
    <phoneticPr fontId="1"/>
  </si>
  <si>
    <t>内科</t>
    <rPh sb="0" eb="2">
      <t>ナイカ</t>
    </rPh>
    <phoneticPr fontId="1"/>
  </si>
  <si>
    <t>訪問診療、看取り</t>
    <rPh sb="0" eb="4">
      <t>ホウモンシンリョウ</t>
    </rPh>
    <rPh sb="5" eb="7">
      <t>ミト</t>
    </rPh>
    <phoneticPr fontId="1"/>
  </si>
  <si>
    <t>豊岡内科整形外科クリニック</t>
    <rPh sb="0" eb="8">
      <t>トヨオカナイカセイケイゲカ</t>
    </rPh>
    <phoneticPr fontId="1"/>
  </si>
  <si>
    <t>旭川市豊岡3条6丁目176-107</t>
    <rPh sb="0" eb="3">
      <t>アサヒカワシ</t>
    </rPh>
    <rPh sb="3" eb="5">
      <t>トヨオカ</t>
    </rPh>
    <rPh sb="6" eb="7">
      <t>ジョウ</t>
    </rPh>
    <rPh sb="8" eb="10">
      <t>チョウメ</t>
    </rPh>
    <phoneticPr fontId="1"/>
  </si>
  <si>
    <t>マキタ歯科</t>
    <rPh sb="3" eb="5">
      <t>シカ</t>
    </rPh>
    <phoneticPr fontId="1"/>
  </si>
  <si>
    <t>旭川市4条11丁目2230-2</t>
    <rPh sb="0" eb="3">
      <t>アサヒカワシ</t>
    </rPh>
    <rPh sb="4" eb="5">
      <t>ジョウ</t>
    </rPh>
    <rPh sb="7" eb="9">
      <t>チョウメ</t>
    </rPh>
    <phoneticPr fontId="1"/>
  </si>
  <si>
    <t>訪問診療、虫歯の治療、義歯調整、作成、オーラルケア</t>
    <rPh sb="0" eb="4">
      <t>ホウモンシンリョウ</t>
    </rPh>
    <rPh sb="5" eb="7">
      <t>ムシバ</t>
    </rPh>
    <rPh sb="8" eb="10">
      <t>チリョウ</t>
    </rPh>
    <rPh sb="11" eb="15">
      <t>ギシチョウセイ</t>
    </rPh>
    <rPh sb="16" eb="18">
      <t>サクセイ</t>
    </rPh>
    <phoneticPr fontId="1"/>
  </si>
  <si>
    <t>必要に応じて常時見守りの可能な部屋への移動身体介護の状態に応じた居室との交換。</t>
    <rPh sb="0" eb="2">
      <t>ヒツヨウ</t>
    </rPh>
    <rPh sb="3" eb="4">
      <t>オウ</t>
    </rPh>
    <rPh sb="6" eb="8">
      <t>ジョウジ</t>
    </rPh>
    <rPh sb="8" eb="10">
      <t>ミマモ</t>
    </rPh>
    <rPh sb="12" eb="14">
      <t>カノウ</t>
    </rPh>
    <rPh sb="15" eb="17">
      <t>ヘヤ</t>
    </rPh>
    <rPh sb="19" eb="21">
      <t>イドウ</t>
    </rPh>
    <rPh sb="21" eb="25">
      <t>シンタイカイゴ</t>
    </rPh>
    <rPh sb="26" eb="28">
      <t>ジョウタイ</t>
    </rPh>
    <rPh sb="29" eb="30">
      <t>オウ</t>
    </rPh>
    <rPh sb="32" eb="34">
      <t>キョシツ</t>
    </rPh>
    <rPh sb="36" eb="38">
      <t>コウカン</t>
    </rPh>
    <phoneticPr fontId="1"/>
  </si>
  <si>
    <t>ADLの著しい低下や認知症の著しい信仰により常時見守りが必要となった場合等。</t>
    <rPh sb="4" eb="5">
      <t>イチジル</t>
    </rPh>
    <rPh sb="7" eb="9">
      <t>テイカ</t>
    </rPh>
    <rPh sb="10" eb="13">
      <t>ニンチショウ</t>
    </rPh>
    <rPh sb="14" eb="15">
      <t>イチジル</t>
    </rPh>
    <rPh sb="17" eb="19">
      <t>シンコウ</t>
    </rPh>
    <rPh sb="22" eb="24">
      <t>ジョウジ</t>
    </rPh>
    <rPh sb="24" eb="26">
      <t>ミマモ</t>
    </rPh>
    <rPh sb="28" eb="30">
      <t>ヒツヨウ</t>
    </rPh>
    <rPh sb="34" eb="36">
      <t>バアイ</t>
    </rPh>
    <rPh sb="36" eb="37">
      <t>トウ</t>
    </rPh>
    <phoneticPr fontId="1"/>
  </si>
  <si>
    <t>空いている部屋への移動は特に手続きはありませんが、他の利用者様が入居している居室との子言う感はご本人様、ご家族様との話し合いで了承を得ることとなっております。（入居時に居室交換については説明有）</t>
    <rPh sb="0" eb="1">
      <t>ア</t>
    </rPh>
    <rPh sb="5" eb="7">
      <t>ヘヤ</t>
    </rPh>
    <rPh sb="9" eb="11">
      <t>イドウ</t>
    </rPh>
    <rPh sb="12" eb="13">
      <t>トク</t>
    </rPh>
    <rPh sb="14" eb="16">
      <t>テツヅ</t>
    </rPh>
    <rPh sb="25" eb="26">
      <t>タ</t>
    </rPh>
    <rPh sb="27" eb="30">
      <t>リヨウシャ</t>
    </rPh>
    <rPh sb="30" eb="31">
      <t>サマ</t>
    </rPh>
    <rPh sb="32" eb="34">
      <t>ニュウキョ</t>
    </rPh>
    <rPh sb="38" eb="40">
      <t>キョシツ</t>
    </rPh>
    <rPh sb="42" eb="44">
      <t>コイ</t>
    </rPh>
    <rPh sb="45" eb="46">
      <t>カン</t>
    </rPh>
    <rPh sb="48" eb="50">
      <t>ホンニン</t>
    </rPh>
    <rPh sb="50" eb="51">
      <t>サマ</t>
    </rPh>
    <rPh sb="53" eb="56">
      <t>カゾクサマ</t>
    </rPh>
    <rPh sb="58" eb="59">
      <t>ハナ</t>
    </rPh>
    <rPh sb="60" eb="61">
      <t>ア</t>
    </rPh>
    <rPh sb="63" eb="65">
      <t>リョウショウ</t>
    </rPh>
    <rPh sb="66" eb="67">
      <t>エ</t>
    </rPh>
    <rPh sb="80" eb="83">
      <t>ニュウキョジ</t>
    </rPh>
    <rPh sb="84" eb="86">
      <t>キョシツ</t>
    </rPh>
    <rPh sb="86" eb="88">
      <t>コウカン</t>
    </rPh>
    <rPh sb="93" eb="96">
      <t>セツメイアリ</t>
    </rPh>
    <phoneticPr fontId="1"/>
  </si>
  <si>
    <t>入居時は要介護であっても入所後の更新で要支援となる場合もあるので、その場合はご相談の上継続していただいております。</t>
    <rPh sb="0" eb="3">
      <t>ニュウキョジ</t>
    </rPh>
    <rPh sb="4" eb="7">
      <t>ヨウカイゴ</t>
    </rPh>
    <rPh sb="12" eb="16">
      <t>ニュウシ</t>
    </rPh>
    <rPh sb="16" eb="18">
      <t>コウシン</t>
    </rPh>
    <rPh sb="19" eb="20">
      <t>ヨウ</t>
    </rPh>
    <rPh sb="20" eb="22">
      <t>シエン</t>
    </rPh>
    <rPh sb="25" eb="27">
      <t>バアイ</t>
    </rPh>
    <rPh sb="35" eb="37">
      <t>バアイ</t>
    </rPh>
    <rPh sb="39" eb="41">
      <t>ソウダン</t>
    </rPh>
    <rPh sb="42" eb="43">
      <t>ウエ</t>
    </rPh>
    <rPh sb="43" eb="45">
      <t>ケイゾク</t>
    </rPh>
    <phoneticPr fontId="1"/>
  </si>
  <si>
    <t>（1）入所申し込書に虚偽の記載をし、不正手段による入所をしたとき（2）利用料金を正当な理由なくしばしば遅延したとき。　　　　　　（3）第20条（禁止または制限される行為の禁止）に違反したとき。　（4）他の利用者様の生命に危害を及ぼす恐れがあり、防止出来ないとき</t>
    <rPh sb="3" eb="9">
      <t>ニュウショモウシコショ</t>
    </rPh>
    <rPh sb="10" eb="12">
      <t>キョギ</t>
    </rPh>
    <rPh sb="13" eb="15">
      <t>キサイ</t>
    </rPh>
    <rPh sb="18" eb="22">
      <t>フセイシュダン</t>
    </rPh>
    <rPh sb="25" eb="27">
      <t>ニュウショ</t>
    </rPh>
    <rPh sb="35" eb="39">
      <t>リヨウリョウキン</t>
    </rPh>
    <rPh sb="40" eb="42">
      <t>セイトウ</t>
    </rPh>
    <rPh sb="43" eb="45">
      <t>リユウ</t>
    </rPh>
    <rPh sb="51" eb="53">
      <t>チエン</t>
    </rPh>
    <rPh sb="67" eb="68">
      <t>ダイ</t>
    </rPh>
    <rPh sb="70" eb="71">
      <t>ジョウ</t>
    </rPh>
    <rPh sb="72" eb="74">
      <t>キンシ</t>
    </rPh>
    <rPh sb="77" eb="79">
      <t>セイゲン</t>
    </rPh>
    <rPh sb="82" eb="84">
      <t>コウイ</t>
    </rPh>
    <rPh sb="85" eb="87">
      <t>キンシ</t>
    </rPh>
    <rPh sb="89" eb="91">
      <t>イハン</t>
    </rPh>
    <rPh sb="100" eb="101">
      <t>タ</t>
    </rPh>
    <rPh sb="102" eb="105">
      <t>リヨウシャ</t>
    </rPh>
    <rPh sb="105" eb="106">
      <t>サマ</t>
    </rPh>
    <rPh sb="107" eb="109">
      <t>セイメイ</t>
    </rPh>
    <rPh sb="110" eb="112">
      <t>キガイ</t>
    </rPh>
    <rPh sb="113" eb="114">
      <t>オヨ</t>
    </rPh>
    <rPh sb="116" eb="117">
      <t>オソ</t>
    </rPh>
    <rPh sb="122" eb="124">
      <t>ボウシ</t>
    </rPh>
    <rPh sb="124" eb="126">
      <t>デキ</t>
    </rPh>
    <phoneticPr fontId="1"/>
  </si>
  <si>
    <t>他者に対して暴力行為が見られたとき。　　　他者に対して身体的に危害を及ぼしたり生命に危険が生じる行動があり、それを通常の介護では防止することができない場合。</t>
    <rPh sb="0" eb="1">
      <t>タ</t>
    </rPh>
    <rPh sb="1" eb="2">
      <t>シャ</t>
    </rPh>
    <rPh sb="3" eb="4">
      <t>タイ</t>
    </rPh>
    <rPh sb="6" eb="10">
      <t>ボウリョクコウイ</t>
    </rPh>
    <rPh sb="11" eb="12">
      <t>ミ</t>
    </rPh>
    <rPh sb="21" eb="23">
      <t>タシャ</t>
    </rPh>
    <rPh sb="24" eb="25">
      <t>タイ</t>
    </rPh>
    <rPh sb="27" eb="30">
      <t>シンタイテキ</t>
    </rPh>
    <rPh sb="31" eb="33">
      <t>キガイ</t>
    </rPh>
    <rPh sb="34" eb="35">
      <t>オヨ</t>
    </rPh>
    <rPh sb="39" eb="41">
      <t>セイメイ</t>
    </rPh>
    <rPh sb="42" eb="44">
      <t>キケン</t>
    </rPh>
    <rPh sb="45" eb="46">
      <t>ショウ</t>
    </rPh>
    <rPh sb="48" eb="50">
      <t>コウドウ</t>
    </rPh>
    <rPh sb="57" eb="59">
      <t>ツウジョウ</t>
    </rPh>
    <rPh sb="60" eb="62">
      <t>カイゴ</t>
    </rPh>
    <rPh sb="64" eb="66">
      <t>ボウシ</t>
    </rPh>
    <rPh sb="75" eb="77">
      <t>バアイ</t>
    </rPh>
    <phoneticPr fontId="1"/>
  </si>
  <si>
    <t>1日～3日程度　　費用については　　　　　　　1日　1500円　（食事代、リネン代）</t>
    <rPh sb="1" eb="2">
      <t>ニチ</t>
    </rPh>
    <rPh sb="4" eb="5">
      <t>ニチ</t>
    </rPh>
    <rPh sb="5" eb="7">
      <t>テイド</t>
    </rPh>
    <rPh sb="9" eb="11">
      <t>ヒヨウ</t>
    </rPh>
    <rPh sb="24" eb="25">
      <t>ニチ</t>
    </rPh>
    <rPh sb="30" eb="31">
      <t>エン</t>
    </rPh>
    <rPh sb="33" eb="36">
      <t>ショクジダイ</t>
    </rPh>
    <rPh sb="40" eb="41">
      <t>ダイ</t>
    </rPh>
    <phoneticPr fontId="1"/>
  </si>
  <si>
    <t>買い物等、通院イベント等の送迎費　3キロ以下100円　　　　　　　　　　　1キロ増すごとに1キロ毎40円の加算</t>
    <rPh sb="0" eb="1">
      <t>カ</t>
    </rPh>
    <rPh sb="2" eb="4">
      <t>モノトウ</t>
    </rPh>
    <rPh sb="5" eb="7">
      <t>ツウイン</t>
    </rPh>
    <rPh sb="11" eb="12">
      <t>トウ</t>
    </rPh>
    <rPh sb="13" eb="16">
      <t>ソウゲイヒ</t>
    </rPh>
    <rPh sb="20" eb="22">
      <t>イカ</t>
    </rPh>
    <rPh sb="25" eb="26">
      <t>エン</t>
    </rPh>
    <rPh sb="40" eb="41">
      <t>マ</t>
    </rPh>
    <rPh sb="48" eb="49">
      <t>ゴト</t>
    </rPh>
    <rPh sb="51" eb="52">
      <t>エン</t>
    </rPh>
    <rPh sb="53" eb="55">
      <t>カサン</t>
    </rPh>
    <phoneticPr fontId="1"/>
  </si>
  <si>
    <t>介護福祉士、実務者研修初任者研修</t>
    <rPh sb="0" eb="5">
      <t>カイゴフクシシ</t>
    </rPh>
    <rPh sb="6" eb="11">
      <t>ジツムシャケンシュウ</t>
    </rPh>
    <rPh sb="11" eb="16">
      <t>ショニンシャケンシュウ</t>
    </rPh>
    <phoneticPr fontId="1"/>
  </si>
  <si>
    <t>２　建物賃貸借方式</t>
  </si>
  <si>
    <t>３　月払い方式</t>
  </si>
  <si>
    <t>２　日割り計算で減額</t>
  </si>
  <si>
    <t>入院、外出の時は欠食の2日前までに欠食届の提出により食事代を減額する事ができます。　　　　　　　　　　　　　　　　　　　　　　　　　また、月の途中での入所の場合は日割り計算となります。</t>
    <rPh sb="0" eb="2">
      <t>ニュウイン</t>
    </rPh>
    <rPh sb="3" eb="5">
      <t>ガイシュツ</t>
    </rPh>
    <rPh sb="6" eb="7">
      <t>トキ</t>
    </rPh>
    <rPh sb="8" eb="10">
      <t>ケッショク</t>
    </rPh>
    <rPh sb="12" eb="13">
      <t>ニチ</t>
    </rPh>
    <rPh sb="13" eb="14">
      <t>マエ</t>
    </rPh>
    <rPh sb="17" eb="20">
      <t>ケッショクトドケ</t>
    </rPh>
    <rPh sb="21" eb="23">
      <t>テイシュツ</t>
    </rPh>
    <rPh sb="26" eb="29">
      <t>ショクジダイ</t>
    </rPh>
    <rPh sb="30" eb="32">
      <t>ゲンガク</t>
    </rPh>
    <rPh sb="34" eb="35">
      <t>コト</t>
    </rPh>
    <rPh sb="69" eb="70">
      <t>ツキ</t>
    </rPh>
    <rPh sb="71" eb="73">
      <t>トチュウ</t>
    </rPh>
    <rPh sb="75" eb="77">
      <t>ニュウショ</t>
    </rPh>
    <rPh sb="78" eb="80">
      <t>バアイ</t>
    </rPh>
    <rPh sb="81" eb="83">
      <t>ヒワ</t>
    </rPh>
    <rPh sb="84" eb="86">
      <t>ケイサン</t>
    </rPh>
    <phoneticPr fontId="1"/>
  </si>
  <si>
    <t>入院、外出時は欠食の2日前までに欠食届の提出により食事の提供回数で請求します。</t>
    <rPh sb="0" eb="2">
      <t>ニュウイン</t>
    </rPh>
    <rPh sb="3" eb="6">
      <t>ガイシュツジ</t>
    </rPh>
    <rPh sb="7" eb="9">
      <t>ケッショク</t>
    </rPh>
    <rPh sb="11" eb="12">
      <t>ニチ</t>
    </rPh>
    <rPh sb="12" eb="13">
      <t>マエ</t>
    </rPh>
    <rPh sb="16" eb="18">
      <t>ケッショク</t>
    </rPh>
    <rPh sb="18" eb="19">
      <t>トドケ</t>
    </rPh>
    <rPh sb="20" eb="22">
      <t>テイシュツ</t>
    </rPh>
    <rPh sb="25" eb="27">
      <t>ショクジ</t>
    </rPh>
    <rPh sb="28" eb="32">
      <t>テイキョウカイスウ</t>
    </rPh>
    <rPh sb="33" eb="35">
      <t>セイキュウ</t>
    </rPh>
    <phoneticPr fontId="1"/>
  </si>
  <si>
    <t>要介護2　要支援2</t>
    <rPh sb="0" eb="3">
      <t>ヨウカイゴ</t>
    </rPh>
    <rPh sb="5" eb="8">
      <t>ヨウシエン</t>
    </rPh>
    <phoneticPr fontId="1"/>
  </si>
  <si>
    <t>92，86</t>
    <phoneticPr fontId="1"/>
  </si>
  <si>
    <t>13800×2</t>
    <phoneticPr fontId="1"/>
  </si>
  <si>
    <t>1食450</t>
    <rPh sb="1" eb="2">
      <t>ショク</t>
    </rPh>
    <phoneticPr fontId="1"/>
  </si>
  <si>
    <t>冬期8000</t>
    <rPh sb="0" eb="2">
      <t>トウキ</t>
    </rPh>
    <phoneticPr fontId="1"/>
  </si>
  <si>
    <t>冬期8000×2</t>
    <rPh sb="0" eb="2">
      <t>トウキ</t>
    </rPh>
    <phoneticPr fontId="1"/>
  </si>
  <si>
    <t>27600円　　　　　　　　　　　　　　　　　　　　　　　　　　　プラン2はご夫婦での同居入居の場合</t>
    <rPh sb="5" eb="6">
      <t>エン</t>
    </rPh>
    <rPh sb="39" eb="41">
      <t>フウフ</t>
    </rPh>
    <rPh sb="43" eb="45">
      <t>ドウキョ</t>
    </rPh>
    <rPh sb="45" eb="47">
      <t>ニュウキョ</t>
    </rPh>
    <rPh sb="48" eb="50">
      <t>バアイ</t>
    </rPh>
    <phoneticPr fontId="1"/>
  </si>
  <si>
    <t>介護保険サービスの自己負担額は含まない</t>
    <rPh sb="0" eb="4">
      <t>カイゴホケン</t>
    </rPh>
    <rPh sb="9" eb="14">
      <t>ジコフタンガク</t>
    </rPh>
    <rPh sb="15" eb="16">
      <t>フク</t>
    </rPh>
    <phoneticPr fontId="1"/>
  </si>
  <si>
    <t>21000円　　　　　　　　　　　　　　　　　　　　　　　　　　　プラン2はご夫婦絵の同室入居の場合</t>
    <rPh sb="5" eb="6">
      <t>エン</t>
    </rPh>
    <rPh sb="39" eb="42">
      <t>フウフエ</t>
    </rPh>
    <rPh sb="43" eb="45">
      <t>ドウシツ</t>
    </rPh>
    <rPh sb="45" eb="47">
      <t>ニュウキョ</t>
    </rPh>
    <rPh sb="48" eb="50">
      <t>バアイ</t>
    </rPh>
    <phoneticPr fontId="1"/>
  </si>
  <si>
    <t>1食450円×提供回数　　　　　　　　　　　　　　　　　　　　　　1月30日：90食の場合　40500円　　　　　　　　　　　　　　　　　1月31日：93食の場合　41850円　　　　　　　　　　　　　　　　　1月28日：84食の場合　37800円</t>
    <rPh sb="1" eb="2">
      <t>ショク</t>
    </rPh>
    <rPh sb="5" eb="6">
      <t>エン</t>
    </rPh>
    <rPh sb="7" eb="11">
      <t>テイキョウカイスウ</t>
    </rPh>
    <rPh sb="34" eb="35">
      <t>ツキ</t>
    </rPh>
    <rPh sb="37" eb="38">
      <t>ニチ</t>
    </rPh>
    <rPh sb="41" eb="42">
      <t>ショク</t>
    </rPh>
    <rPh sb="43" eb="45">
      <t>バアイ</t>
    </rPh>
    <rPh sb="51" eb="52">
      <t>エン</t>
    </rPh>
    <rPh sb="70" eb="71">
      <t>ツキ</t>
    </rPh>
    <rPh sb="73" eb="74">
      <t>ニチ</t>
    </rPh>
    <rPh sb="77" eb="78">
      <t>ショク</t>
    </rPh>
    <rPh sb="79" eb="81">
      <t>バアイ</t>
    </rPh>
    <rPh sb="87" eb="88">
      <t>エン</t>
    </rPh>
    <rPh sb="106" eb="107">
      <t>ツキ</t>
    </rPh>
    <rPh sb="109" eb="110">
      <t>ニチ</t>
    </rPh>
    <rPh sb="113" eb="114">
      <t>ショク</t>
    </rPh>
    <rPh sb="115" eb="117">
      <t>バアイ</t>
    </rPh>
    <rPh sb="123" eb="124">
      <t>エン</t>
    </rPh>
    <phoneticPr fontId="1"/>
  </si>
  <si>
    <t>冬期暖房料1月8000円（当年10月から翌年5月まで）　　　　　　　　　プラン2はご夫婦での入居の場合　　　　　　　　　　　　　　　　　　　　　　　　　　電気代は1月1台につき1000円　　　　　　　　　　　　　　　　　　冷蔵庫：加湿器については1月につき各1500円</t>
    <rPh sb="0" eb="2">
      <t>トウキ</t>
    </rPh>
    <rPh sb="2" eb="4">
      <t>ダンボウ</t>
    </rPh>
    <rPh sb="4" eb="5">
      <t>リョウ</t>
    </rPh>
    <rPh sb="6" eb="7">
      <t>ガツ</t>
    </rPh>
    <rPh sb="11" eb="12">
      <t>エン</t>
    </rPh>
    <rPh sb="13" eb="15">
      <t>トウネン</t>
    </rPh>
    <rPh sb="17" eb="18">
      <t>ガツ</t>
    </rPh>
    <rPh sb="20" eb="22">
      <t>ヨクトシ</t>
    </rPh>
    <rPh sb="23" eb="24">
      <t>ガツ</t>
    </rPh>
    <rPh sb="42" eb="44">
      <t>フウフ</t>
    </rPh>
    <rPh sb="46" eb="48">
      <t>ニュウキョ</t>
    </rPh>
    <rPh sb="49" eb="51">
      <t>バアイ</t>
    </rPh>
    <rPh sb="77" eb="80">
      <t>デンキダイ</t>
    </rPh>
    <rPh sb="82" eb="83">
      <t>ツキ</t>
    </rPh>
    <rPh sb="84" eb="85">
      <t>ダイ</t>
    </rPh>
    <rPh sb="92" eb="93">
      <t>エン</t>
    </rPh>
    <rPh sb="111" eb="114">
      <t>レイゾウコ</t>
    </rPh>
    <rPh sb="115" eb="118">
      <t>カシツキ</t>
    </rPh>
    <rPh sb="124" eb="125">
      <t>ツキ</t>
    </rPh>
    <rPh sb="128" eb="129">
      <t>カク</t>
    </rPh>
    <rPh sb="133" eb="134">
      <t>エン</t>
    </rPh>
    <phoneticPr fontId="1"/>
  </si>
  <si>
    <t>入居者様が入院先の病院で亡くなられため</t>
    <rPh sb="0" eb="4">
      <t>ニュウキョシャサマ</t>
    </rPh>
    <rPh sb="5" eb="7">
      <t>ニュウイン</t>
    </rPh>
    <rPh sb="7" eb="8">
      <t>サキ</t>
    </rPh>
    <rPh sb="9" eb="11">
      <t>ビョウイン</t>
    </rPh>
    <rPh sb="12" eb="13">
      <t>ナ</t>
    </rPh>
    <phoneticPr fontId="1"/>
  </si>
  <si>
    <t>営業日及び営業時間の他、電話等により常時連絡可能な体制を整備する。</t>
    <rPh sb="0" eb="3">
      <t>エイギョウビ</t>
    </rPh>
    <rPh sb="3" eb="4">
      <t>オヨ</t>
    </rPh>
    <rPh sb="5" eb="9">
      <t>エイギョウジカン</t>
    </rPh>
    <rPh sb="10" eb="11">
      <t>ホカ</t>
    </rPh>
    <rPh sb="12" eb="15">
      <t>デンワトウ</t>
    </rPh>
    <rPh sb="18" eb="20">
      <t>ジョウジ</t>
    </rPh>
    <rPh sb="20" eb="22">
      <t>レンラク</t>
    </rPh>
    <rPh sb="22" eb="24">
      <t>カノウ</t>
    </rPh>
    <rPh sb="25" eb="27">
      <t>タイセイ</t>
    </rPh>
    <rPh sb="28" eb="30">
      <t>セイビ</t>
    </rPh>
    <phoneticPr fontId="1"/>
  </si>
  <si>
    <t>ヘルパーステーションえがおの里</t>
    <rPh sb="14" eb="15">
      <t>サト</t>
    </rPh>
    <phoneticPr fontId="1"/>
  </si>
  <si>
    <t>開設時に損害保険加入</t>
    <rPh sb="0" eb="3">
      <t>カイセツジ</t>
    </rPh>
    <rPh sb="4" eb="10">
      <t>ソンガイホケンカニュウ</t>
    </rPh>
    <phoneticPr fontId="1"/>
  </si>
  <si>
    <t>北海道ホームヘルプ協議会</t>
    <rPh sb="0" eb="3">
      <t>ホッカイドウ</t>
    </rPh>
    <rPh sb="9" eb="12">
      <t>キョウギカイ</t>
    </rPh>
    <phoneticPr fontId="1"/>
  </si>
  <si>
    <t>１　入居希望者に公開</t>
  </si>
  <si>
    <t>２　代替措置なし</t>
  </si>
  <si>
    <t>災害や感染症により緊急事態発令等の際は中止または延期する場合がある。</t>
    <rPh sb="0" eb="2">
      <t>サイガイ</t>
    </rPh>
    <rPh sb="3" eb="6">
      <t>カンセンショウ</t>
    </rPh>
    <rPh sb="9" eb="13">
      <t>キンキュウジタイ</t>
    </rPh>
    <rPh sb="13" eb="15">
      <t>ハツレイ</t>
    </rPh>
    <rPh sb="15" eb="16">
      <t>ナド</t>
    </rPh>
    <rPh sb="17" eb="18">
      <t>サイ</t>
    </rPh>
    <rPh sb="19" eb="21">
      <t>チュウシ</t>
    </rPh>
    <rPh sb="24" eb="26">
      <t>エンキ</t>
    </rPh>
    <rPh sb="28" eb="30">
      <t>バアイ</t>
    </rPh>
    <phoneticPr fontId="1"/>
  </si>
  <si>
    <t>防火、準防火建築物に該当しない</t>
    <rPh sb="0" eb="2">
      <t>ボウカ</t>
    </rPh>
    <rPh sb="3" eb="4">
      <t>ジュン</t>
    </rPh>
    <rPh sb="4" eb="6">
      <t>ボウカ</t>
    </rPh>
    <rPh sb="6" eb="9">
      <t>ケンチクブツ</t>
    </rPh>
    <rPh sb="10" eb="12">
      <t>ガイトウ</t>
    </rPh>
    <phoneticPr fontId="1"/>
  </si>
  <si>
    <t>１　適合している（代替措置）</t>
  </si>
  <si>
    <t>北海道旭川市末広2条4丁目7番8号</t>
    <rPh sb="0" eb="3">
      <t>ホッカイドウ</t>
    </rPh>
    <rPh sb="3" eb="6">
      <t>アサヒカワシ</t>
    </rPh>
    <rPh sb="6" eb="8">
      <t>スエヒロ</t>
    </rPh>
    <rPh sb="9" eb="10">
      <t>ジョウ</t>
    </rPh>
    <rPh sb="11" eb="13">
      <t>チョウメ</t>
    </rPh>
    <rPh sb="14" eb="15">
      <t>バン</t>
    </rPh>
    <rPh sb="16" eb="1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</si>
</sst>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79" zoomScaleNormal="100" zoomScaleSheetLayoutView="100" workbookViewId="0">
      <selection activeCell="J574" sqref="J574:P57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9</v>
      </c>
      <c r="J4" s="471"/>
      <c r="K4" s="33" t="s">
        <v>2448</v>
      </c>
      <c r="L4" s="471">
        <v>22</v>
      </c>
      <c r="M4" s="471"/>
      <c r="N4" s="468" t="s">
        <v>468</v>
      </c>
      <c r="O4" s="468"/>
      <c r="P4" s="472"/>
    </row>
    <row r="5" spans="1:20" ht="20.100000000000001" customHeight="1">
      <c r="B5" s="452" t="s">
        <v>1</v>
      </c>
      <c r="C5" s="325"/>
      <c r="D5" s="325"/>
      <c r="E5" s="326"/>
      <c r="F5" s="119" t="s">
        <v>2527</v>
      </c>
      <c r="G5" s="341"/>
      <c r="H5" s="341"/>
      <c r="I5" s="341"/>
      <c r="J5" s="341"/>
      <c r="K5" s="341"/>
      <c r="L5" s="341"/>
      <c r="M5" s="341"/>
      <c r="N5" s="341"/>
      <c r="O5" s="341"/>
      <c r="P5" s="341"/>
      <c r="Q5" s="12"/>
    </row>
    <row r="6" spans="1:20" ht="20.100000000000001" customHeight="1">
      <c r="B6" s="452" t="s">
        <v>2</v>
      </c>
      <c r="C6" s="325"/>
      <c r="D6" s="325"/>
      <c r="E6" s="326"/>
      <c r="F6" s="119" t="s">
        <v>2528</v>
      </c>
      <c r="G6" s="341"/>
      <c r="H6" s="341"/>
      <c r="I6" s="341"/>
      <c r="J6" s="341"/>
      <c r="K6" s="341"/>
      <c r="L6" s="341"/>
      <c r="M6" s="341"/>
      <c r="N6" s="341"/>
      <c r="O6" s="341"/>
      <c r="P6" s="341"/>
    </row>
    <row r="7" spans="1:20" ht="20.100000000000001" customHeight="1">
      <c r="B7" s="452" t="s">
        <v>416</v>
      </c>
      <c r="C7" s="325"/>
      <c r="D7" s="325"/>
      <c r="E7" s="326"/>
      <c r="F7" s="118" t="s">
        <v>2357</v>
      </c>
      <c r="G7" s="124"/>
      <c r="H7" s="124"/>
      <c r="I7" s="124"/>
      <c r="J7" s="124"/>
      <c r="K7" s="124"/>
      <c r="L7" s="124"/>
      <c r="M7" s="124"/>
      <c r="N7" s="124"/>
      <c r="O7" s="124"/>
      <c r="P7" s="125"/>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t="s">
        <v>2529</v>
      </c>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2530</v>
      </c>
      <c r="K12" s="429"/>
      <c r="L12" s="429"/>
      <c r="M12" s="429"/>
      <c r="N12" s="429"/>
      <c r="O12" s="430"/>
      <c r="P12" s="431"/>
    </row>
    <row r="13" spans="1:20" ht="39" customHeight="1">
      <c r="B13" s="184" t="s">
        <v>5</v>
      </c>
      <c r="C13" s="185"/>
      <c r="D13" s="185"/>
      <c r="E13" s="185"/>
      <c r="F13" s="105" t="s">
        <v>12</v>
      </c>
      <c r="G13" s="106"/>
      <c r="H13" s="479" t="s">
        <v>2531</v>
      </c>
      <c r="I13" s="480"/>
      <c r="J13" s="480"/>
      <c r="K13" s="480"/>
      <c r="L13" s="480"/>
      <c r="M13" s="480"/>
      <c r="N13" s="480"/>
      <c r="O13" s="480"/>
      <c r="P13" s="481"/>
      <c r="S13" s="15" t="str">
        <f>IF(H13="","未記入","")</f>
        <v/>
      </c>
    </row>
    <row r="14" spans="1:20" ht="39" customHeight="1">
      <c r="B14" s="184"/>
      <c r="C14" s="185"/>
      <c r="D14" s="185"/>
      <c r="E14" s="185"/>
      <c r="F14" s="146" t="s">
        <v>2532</v>
      </c>
      <c r="G14" s="173"/>
      <c r="H14" s="173"/>
      <c r="I14" s="173"/>
      <c r="J14" s="173"/>
      <c r="K14" s="173"/>
      <c r="L14" s="173"/>
      <c r="M14" s="173"/>
      <c r="N14" s="173"/>
      <c r="O14" s="173"/>
      <c r="P14" s="174"/>
      <c r="S14" s="15" t="str">
        <f>IF(F14="","未記入","")</f>
        <v/>
      </c>
    </row>
    <row r="15" spans="1:20" ht="19.899999999999999" customHeight="1">
      <c r="B15" s="303" t="s">
        <v>499</v>
      </c>
      <c r="C15" s="111"/>
      <c r="D15" s="111"/>
      <c r="E15" s="112"/>
      <c r="F15" s="185" t="s">
        <v>500</v>
      </c>
      <c r="G15" s="185"/>
      <c r="H15" s="185"/>
      <c r="I15" s="185"/>
      <c r="J15" s="118" t="s">
        <v>2359</v>
      </c>
      <c r="K15" s="124"/>
      <c r="L15" s="124"/>
      <c r="M15" s="124"/>
      <c r="N15" s="124"/>
      <c r="O15" s="124"/>
      <c r="P15" s="125"/>
    </row>
    <row r="16" spans="1:20" ht="19.899999999999999" customHeight="1">
      <c r="B16" s="303"/>
      <c r="C16" s="111"/>
      <c r="D16" s="111"/>
      <c r="E16" s="112"/>
      <c r="F16" s="185" t="s">
        <v>499</v>
      </c>
      <c r="G16" s="185"/>
      <c r="H16" s="185"/>
      <c r="I16" s="185"/>
      <c r="J16" s="214" t="s">
        <v>2533</v>
      </c>
      <c r="K16" s="215"/>
      <c r="L16" s="215"/>
      <c r="M16" s="215"/>
      <c r="N16" s="215"/>
      <c r="O16" s="215"/>
      <c r="P16" s="216"/>
    </row>
    <row r="17" spans="1:20" ht="20.100000000000001" customHeight="1">
      <c r="B17" s="339" t="s">
        <v>6</v>
      </c>
      <c r="C17" s="106"/>
      <c r="D17" s="106"/>
      <c r="E17" s="267"/>
      <c r="F17" s="34" t="s">
        <v>13</v>
      </c>
      <c r="G17" s="31">
        <v>71</v>
      </c>
      <c r="H17" s="35" t="s">
        <v>469</v>
      </c>
      <c r="I17" s="32">
        <v>8132</v>
      </c>
      <c r="J17" s="312"/>
      <c r="K17" s="313"/>
      <c r="L17" s="313"/>
      <c r="M17" s="313"/>
      <c r="N17" s="313"/>
      <c r="O17" s="313"/>
      <c r="P17" s="314"/>
      <c r="S17" s="15" t="str">
        <f>IF(OR(G17="",I17=""),"未記入","")</f>
        <v/>
      </c>
    </row>
    <row r="18" spans="1:20" ht="57.75" customHeight="1">
      <c r="B18" s="301"/>
      <c r="C18" s="323"/>
      <c r="D18" s="323"/>
      <c r="E18" s="302"/>
      <c r="F18" s="236" t="s">
        <v>2534</v>
      </c>
      <c r="G18" s="114"/>
      <c r="H18" s="114"/>
      <c r="I18" s="114"/>
      <c r="J18" s="114"/>
      <c r="K18" s="114"/>
      <c r="L18" s="114"/>
      <c r="M18" s="114"/>
      <c r="N18" s="114"/>
      <c r="O18" s="115"/>
      <c r="P18" s="116"/>
      <c r="S18" s="15" t="str">
        <f>IF(F18="","未記入","")</f>
        <v/>
      </c>
    </row>
    <row r="19" spans="1:20" ht="20.100000000000001" customHeight="1">
      <c r="B19" s="339" t="s">
        <v>7</v>
      </c>
      <c r="C19" s="106"/>
      <c r="D19" s="106"/>
      <c r="E19" s="267"/>
      <c r="F19" s="185" t="s">
        <v>14</v>
      </c>
      <c r="G19" s="185"/>
      <c r="H19" s="185"/>
      <c r="I19" s="185"/>
      <c r="J19" s="64" t="s">
        <v>2535</v>
      </c>
      <c r="K19" s="35" t="s">
        <v>469</v>
      </c>
      <c r="L19" s="63" t="s">
        <v>2536</v>
      </c>
      <c r="M19" s="35" t="s">
        <v>469</v>
      </c>
      <c r="N19" s="63" t="s">
        <v>2537</v>
      </c>
      <c r="O19" s="313"/>
      <c r="P19" s="314"/>
      <c r="Q19" s="12"/>
    </row>
    <row r="20" spans="1:20" ht="20.100000000000001" customHeight="1">
      <c r="B20" s="364"/>
      <c r="C20" s="365"/>
      <c r="D20" s="365"/>
      <c r="E20" s="366"/>
      <c r="F20" s="185" t="s">
        <v>15</v>
      </c>
      <c r="G20" s="185"/>
      <c r="H20" s="185"/>
      <c r="I20" s="185"/>
      <c r="J20" s="64" t="s">
        <v>2535</v>
      </c>
      <c r="K20" s="35" t="s">
        <v>469</v>
      </c>
      <c r="L20" s="63" t="s">
        <v>2538</v>
      </c>
      <c r="M20" s="35" t="s">
        <v>469</v>
      </c>
      <c r="N20" s="63" t="s">
        <v>2539</v>
      </c>
      <c r="O20" s="313"/>
      <c r="P20" s="314"/>
      <c r="Q20" s="12"/>
    </row>
    <row r="21" spans="1:20" ht="20.100000000000001" customHeight="1">
      <c r="B21" s="364"/>
      <c r="C21" s="365"/>
      <c r="D21" s="365"/>
      <c r="E21" s="366"/>
      <c r="F21" s="84" t="s">
        <v>411</v>
      </c>
      <c r="G21" s="193"/>
      <c r="H21" s="193"/>
      <c r="I21" s="85"/>
      <c r="J21" s="118" t="s">
        <v>2540</v>
      </c>
      <c r="K21" s="124"/>
      <c r="L21" s="124"/>
      <c r="M21" s="35" t="s">
        <v>465</v>
      </c>
      <c r="N21" s="124" t="s">
        <v>2541</v>
      </c>
      <c r="O21" s="124"/>
      <c r="P21" s="125"/>
    </row>
    <row r="22" spans="1:20" ht="20.100000000000001" customHeight="1">
      <c r="B22" s="364"/>
      <c r="C22" s="365"/>
      <c r="D22" s="365"/>
      <c r="E22" s="366"/>
      <c r="F22" s="185" t="s">
        <v>417</v>
      </c>
      <c r="G22" s="185"/>
      <c r="H22" s="185"/>
      <c r="I22" s="185"/>
      <c r="J22" s="118" t="s">
        <v>2360</v>
      </c>
      <c r="K22" s="124"/>
      <c r="L22" s="124"/>
      <c r="M22" s="124"/>
      <c r="N22" s="124"/>
      <c r="O22" s="124"/>
      <c r="P22" s="125"/>
    </row>
    <row r="23" spans="1:20" ht="39.75" customHeight="1">
      <c r="B23" s="301"/>
      <c r="C23" s="323"/>
      <c r="D23" s="323"/>
      <c r="E23" s="302"/>
      <c r="F23" s="185" t="s">
        <v>16</v>
      </c>
      <c r="G23" s="185"/>
      <c r="H23" s="185"/>
      <c r="I23" s="185"/>
      <c r="J23" s="118"/>
      <c r="K23" s="400"/>
      <c r="L23" s="217"/>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t="s">
        <v>2527</v>
      </c>
      <c r="K24" s="117"/>
      <c r="L24" s="117"/>
      <c r="M24" s="117"/>
      <c r="N24" s="117"/>
      <c r="O24" s="118"/>
      <c r="P24" s="119"/>
    </row>
    <row r="25" spans="1:20" ht="20.100000000000001" customHeight="1">
      <c r="B25" s="301"/>
      <c r="C25" s="323"/>
      <c r="D25" s="323"/>
      <c r="E25" s="302"/>
      <c r="F25" s="259" t="s">
        <v>18</v>
      </c>
      <c r="G25" s="259"/>
      <c r="H25" s="185"/>
      <c r="I25" s="185"/>
      <c r="J25" s="117" t="s">
        <v>2542</v>
      </c>
      <c r="K25" s="117"/>
      <c r="L25" s="117"/>
      <c r="M25" s="117"/>
      <c r="N25" s="117"/>
      <c r="O25" s="118"/>
      <c r="P25" s="119"/>
    </row>
    <row r="26" spans="1:20" ht="20.100000000000001" customHeight="1">
      <c r="B26" s="184" t="s">
        <v>9</v>
      </c>
      <c r="C26" s="185"/>
      <c r="D26" s="185"/>
      <c r="E26" s="185"/>
      <c r="F26" s="444">
        <v>2013</v>
      </c>
      <c r="G26" s="445"/>
      <c r="H26" s="35" t="s">
        <v>466</v>
      </c>
      <c r="I26" s="445">
        <v>2</v>
      </c>
      <c r="J26" s="445"/>
      <c r="K26" s="35" t="s">
        <v>467</v>
      </c>
      <c r="L26" s="445">
        <v>4</v>
      </c>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6" t="s">
        <v>2543</v>
      </c>
      <c r="G32" s="147"/>
      <c r="H32" s="147"/>
      <c r="I32" s="147"/>
      <c r="J32" s="147"/>
      <c r="K32" s="147"/>
      <c r="L32" s="147"/>
      <c r="M32" s="147"/>
      <c r="N32" s="147"/>
      <c r="O32" s="147"/>
      <c r="P32" s="148"/>
      <c r="S32" s="15" t="str">
        <f>IF(F32="","未記入","")</f>
        <v/>
      </c>
    </row>
    <row r="33" spans="2:20" ht="20.100000000000001" customHeight="1">
      <c r="B33" s="339" t="s">
        <v>25</v>
      </c>
      <c r="C33" s="106"/>
      <c r="D33" s="106"/>
      <c r="E33" s="267"/>
      <c r="F33" s="34" t="s">
        <v>13</v>
      </c>
      <c r="G33" s="31">
        <v>71</v>
      </c>
      <c r="H33" s="35" t="s">
        <v>469</v>
      </c>
      <c r="I33" s="32">
        <v>8131</v>
      </c>
      <c r="J33" s="453"/>
      <c r="K33" s="453"/>
      <c r="L33" s="453"/>
      <c r="M33" s="453"/>
      <c r="N33" s="453"/>
      <c r="O33" s="453"/>
      <c r="P33" s="454"/>
      <c r="S33" s="15" t="str">
        <f>IF(OR(G33="",I33=""),"未記入","")</f>
        <v/>
      </c>
    </row>
    <row r="34" spans="2:20" ht="58.5" customHeight="1">
      <c r="B34" s="301"/>
      <c r="C34" s="323"/>
      <c r="D34" s="323"/>
      <c r="E34" s="302"/>
      <c r="F34" s="236" t="s">
        <v>2545</v>
      </c>
      <c r="G34" s="236"/>
      <c r="H34" s="236"/>
      <c r="I34" s="236"/>
      <c r="J34" s="236"/>
      <c r="K34" s="236"/>
      <c r="L34" s="236"/>
      <c r="M34" s="236"/>
      <c r="N34" s="236"/>
      <c r="O34" s="128"/>
      <c r="P34" s="426"/>
      <c r="S34" s="15" t="str">
        <f>IF(F34="","未記入","")</f>
        <v/>
      </c>
    </row>
    <row r="35" spans="2:20" ht="58.5" customHeight="1">
      <c r="B35" s="140" t="s">
        <v>551</v>
      </c>
      <c r="C35" s="141"/>
      <c r="D35" s="141"/>
      <c r="E35" s="142"/>
      <c r="F35" s="236"/>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2546</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2547</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t="s">
        <v>2535</v>
      </c>
      <c r="K43" s="35" t="s">
        <v>469</v>
      </c>
      <c r="L43" s="11" t="s">
        <v>2548</v>
      </c>
      <c r="M43" s="35" t="s">
        <v>469</v>
      </c>
      <c r="N43" s="11" t="s">
        <v>2549</v>
      </c>
      <c r="O43" s="313"/>
      <c r="P43" s="314"/>
      <c r="S43" s="15" t="str">
        <f>IF(OR(J43="",L43="",N43=""),"未記入","")</f>
        <v/>
      </c>
    </row>
    <row r="44" spans="2:20" ht="20.100000000000001" customHeight="1">
      <c r="B44" s="184"/>
      <c r="C44" s="185"/>
      <c r="D44" s="185"/>
      <c r="E44" s="185"/>
      <c r="F44" s="185" t="s">
        <v>15</v>
      </c>
      <c r="G44" s="185"/>
      <c r="H44" s="185"/>
      <c r="I44" s="185"/>
      <c r="J44" s="64" t="s">
        <v>2535</v>
      </c>
      <c r="K44" s="35" t="s">
        <v>469</v>
      </c>
      <c r="L44" s="63" t="s">
        <v>2548</v>
      </c>
      <c r="M44" s="35" t="s">
        <v>469</v>
      </c>
      <c r="N44" s="63" t="s">
        <v>2550</v>
      </c>
      <c r="O44" s="313"/>
      <c r="P44" s="314"/>
    </row>
    <row r="45" spans="2:20" ht="20.100000000000001" customHeight="1">
      <c r="B45" s="184"/>
      <c r="C45" s="185"/>
      <c r="D45" s="185"/>
      <c r="E45" s="185"/>
      <c r="F45" s="84" t="s">
        <v>411</v>
      </c>
      <c r="G45" s="193"/>
      <c r="H45" s="193"/>
      <c r="I45" s="85"/>
      <c r="J45" s="118" t="s">
        <v>2540</v>
      </c>
      <c r="K45" s="124"/>
      <c r="L45" s="124"/>
      <c r="M45" s="35" t="s">
        <v>465</v>
      </c>
      <c r="N45" s="124" t="s">
        <v>2541</v>
      </c>
      <c r="O45" s="124"/>
      <c r="P45" s="125"/>
    </row>
    <row r="46" spans="2:20" ht="20.100000000000001" customHeight="1">
      <c r="B46" s="184"/>
      <c r="C46" s="185"/>
      <c r="D46" s="185"/>
      <c r="E46" s="185"/>
      <c r="F46" s="185" t="s">
        <v>417</v>
      </c>
      <c r="G46" s="185"/>
      <c r="H46" s="185"/>
      <c r="I46" s="185"/>
      <c r="J46" s="117" t="s">
        <v>2360</v>
      </c>
      <c r="K46" s="117"/>
      <c r="L46" s="117"/>
      <c r="M46" s="117"/>
      <c r="N46" s="117"/>
      <c r="O46" s="118"/>
      <c r="P46" s="119"/>
    </row>
    <row r="47" spans="2:20" ht="39" customHeight="1">
      <c r="B47" s="184"/>
      <c r="C47" s="185"/>
      <c r="D47" s="185"/>
      <c r="E47" s="185"/>
      <c r="F47" s="185" t="s">
        <v>16</v>
      </c>
      <c r="G47" s="185"/>
      <c r="H47" s="185"/>
      <c r="I47" s="185"/>
      <c r="J47" s="118"/>
      <c r="K47" s="400"/>
      <c r="L47" s="217"/>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t="s">
        <v>2527</v>
      </c>
      <c r="K48" s="117"/>
      <c r="L48" s="117"/>
      <c r="M48" s="117"/>
      <c r="N48" s="117"/>
      <c r="O48" s="118"/>
      <c r="P48" s="119"/>
    </row>
    <row r="49" spans="1:20" ht="20.100000000000001" customHeight="1">
      <c r="B49" s="184"/>
      <c r="C49" s="185"/>
      <c r="D49" s="185"/>
      <c r="E49" s="185"/>
      <c r="F49" s="185" t="s">
        <v>18</v>
      </c>
      <c r="G49" s="185"/>
      <c r="H49" s="185"/>
      <c r="I49" s="185"/>
      <c r="J49" s="117" t="s">
        <v>2542</v>
      </c>
      <c r="K49" s="117"/>
      <c r="L49" s="117"/>
      <c r="M49" s="117"/>
      <c r="N49" s="117"/>
      <c r="O49" s="118"/>
      <c r="P49" s="119"/>
    </row>
    <row r="50" spans="1:20" ht="20.100000000000001" customHeight="1">
      <c r="B50" s="149" t="s">
        <v>28</v>
      </c>
      <c r="C50" s="109"/>
      <c r="D50" s="109"/>
      <c r="E50" s="109"/>
      <c r="F50" s="109"/>
      <c r="G50" s="109"/>
      <c r="H50" s="109"/>
      <c r="I50" s="109"/>
      <c r="J50" s="444">
        <v>2013</v>
      </c>
      <c r="K50" s="445"/>
      <c r="L50" s="35" t="s">
        <v>466</v>
      </c>
      <c r="M50" s="61">
        <v>6</v>
      </c>
      <c r="N50" s="35" t="s">
        <v>467</v>
      </c>
      <c r="O50" s="61">
        <v>7</v>
      </c>
      <c r="P50" s="37" t="s">
        <v>468</v>
      </c>
      <c r="S50" s="15" t="str">
        <f>IF(OR(J50="",M50="",O50=""),"未記入","")</f>
        <v/>
      </c>
    </row>
    <row r="51" spans="1:20" ht="20.100000000000001" customHeight="1" thickBot="1">
      <c r="B51" s="150" t="s">
        <v>29</v>
      </c>
      <c r="C51" s="448"/>
      <c r="D51" s="448"/>
      <c r="E51" s="448"/>
      <c r="F51" s="448"/>
      <c r="G51" s="448"/>
      <c r="H51" s="448"/>
      <c r="I51" s="448"/>
      <c r="J51" s="446">
        <v>2013</v>
      </c>
      <c r="K51" s="447"/>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t="s">
        <v>2551</v>
      </c>
      <c r="F54" s="103"/>
      <c r="G54" s="103"/>
      <c r="H54" s="103"/>
      <c r="I54" s="103"/>
      <c r="J54" s="103"/>
      <c r="K54" s="103"/>
      <c r="L54" s="103"/>
      <c r="M54" s="103"/>
      <c r="N54" s="103"/>
      <c r="O54" s="103"/>
      <c r="P54" s="104"/>
      <c r="S54" s="15" t="str">
        <f>IF(E54="","未記入","")</f>
        <v/>
      </c>
    </row>
    <row r="55" spans="1:20" ht="20.100000000000001" customHeight="1">
      <c r="B55" s="120" t="s">
        <v>31</v>
      </c>
      <c r="C55" s="76"/>
      <c r="D55" s="77"/>
      <c r="E55" s="185" t="s">
        <v>32</v>
      </c>
      <c r="F55" s="185"/>
      <c r="G55" s="185"/>
      <c r="H55" s="185"/>
      <c r="I55" s="185"/>
      <c r="J55" s="214" t="s">
        <v>2552</v>
      </c>
      <c r="K55" s="215"/>
      <c r="L55" s="215"/>
      <c r="M55" s="215"/>
      <c r="N55" s="215"/>
      <c r="O55" s="215"/>
      <c r="P55" s="216"/>
    </row>
    <row r="56" spans="1:20" ht="20.100000000000001" customHeight="1">
      <c r="B56" s="100"/>
      <c r="C56" s="79"/>
      <c r="D56" s="80"/>
      <c r="E56" s="185" t="s">
        <v>33</v>
      </c>
      <c r="F56" s="185"/>
      <c r="G56" s="185"/>
      <c r="H56" s="185"/>
      <c r="I56" s="185"/>
      <c r="J56" s="118" t="s">
        <v>2553</v>
      </c>
      <c r="K56" s="124"/>
      <c r="L56" s="124"/>
      <c r="M56" s="124"/>
      <c r="N56" s="124"/>
      <c r="O56" s="124"/>
      <c r="P56" s="125"/>
    </row>
    <row r="57" spans="1:20" ht="20.100000000000001" customHeight="1">
      <c r="B57" s="100"/>
      <c r="C57" s="79"/>
      <c r="D57" s="80"/>
      <c r="E57" s="185" t="s">
        <v>34</v>
      </c>
      <c r="F57" s="185"/>
      <c r="G57" s="185"/>
      <c r="H57" s="185"/>
      <c r="I57" s="185"/>
      <c r="J57" s="444">
        <v>2013</v>
      </c>
      <c r="K57" s="445"/>
      <c r="L57" s="35" t="s">
        <v>466</v>
      </c>
      <c r="M57" s="61">
        <v>7</v>
      </c>
      <c r="N57" s="35" t="s">
        <v>467</v>
      </c>
      <c r="O57" s="61">
        <v>22</v>
      </c>
      <c r="P57" s="37" t="s">
        <v>468</v>
      </c>
    </row>
    <row r="58" spans="1:20" ht="20.100000000000001" customHeight="1" thickBot="1">
      <c r="B58" s="121"/>
      <c r="C58" s="122"/>
      <c r="D58" s="123"/>
      <c r="E58" s="256" t="s">
        <v>35</v>
      </c>
      <c r="F58" s="256"/>
      <c r="G58" s="256"/>
      <c r="H58" s="256"/>
      <c r="I58" s="256"/>
      <c r="J58" s="446">
        <v>2013</v>
      </c>
      <c r="K58" s="447"/>
      <c r="L58" s="36" t="s">
        <v>466</v>
      </c>
      <c r="M58" s="62">
        <v>7</v>
      </c>
      <c r="N58" s="36" t="s">
        <v>467</v>
      </c>
      <c r="O58" s="62">
        <v>21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v>566.75</v>
      </c>
      <c r="H61" s="103"/>
      <c r="I61" s="103"/>
      <c r="J61" s="103"/>
      <c r="K61" s="443"/>
      <c r="L61" s="367" t="s">
        <v>497</v>
      </c>
      <c r="M61" s="306"/>
      <c r="N61" s="306"/>
      <c r="O61" s="306"/>
      <c r="P61" s="410"/>
    </row>
    <row r="62" spans="1:20" ht="20.100000000000001" customHeight="1">
      <c r="B62" s="184"/>
      <c r="C62" s="185"/>
      <c r="D62" s="105" t="s">
        <v>39</v>
      </c>
      <c r="E62" s="106"/>
      <c r="F62" s="267"/>
      <c r="G62" s="117" t="s">
        <v>2554</v>
      </c>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v>458.34</v>
      </c>
      <c r="L72" s="124"/>
      <c r="M72" s="124"/>
      <c r="N72" s="111" t="s">
        <v>472</v>
      </c>
      <c r="O72" s="111"/>
      <c r="P72" s="262"/>
    </row>
    <row r="73" spans="2:16" ht="20.100000000000001" customHeight="1">
      <c r="B73" s="204"/>
      <c r="C73" s="205"/>
      <c r="D73" s="322"/>
      <c r="E73" s="323"/>
      <c r="F73" s="302"/>
      <c r="G73" s="109" t="s">
        <v>42</v>
      </c>
      <c r="H73" s="109"/>
      <c r="I73" s="109"/>
      <c r="J73" s="109"/>
      <c r="K73" s="118">
        <v>458.34</v>
      </c>
      <c r="L73" s="124"/>
      <c r="M73" s="124"/>
      <c r="N73" s="111" t="s">
        <v>472</v>
      </c>
      <c r="O73" s="111"/>
      <c r="P73" s="262"/>
    </row>
    <row r="74" spans="2:16" ht="20.100000000000001" customHeight="1">
      <c r="B74" s="204"/>
      <c r="C74" s="205"/>
      <c r="D74" s="185" t="s">
        <v>43</v>
      </c>
      <c r="E74" s="185"/>
      <c r="F74" s="185"/>
      <c r="G74" s="117" t="s">
        <v>2555</v>
      </c>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t="s">
        <v>2556</v>
      </c>
      <c r="I76" s="129"/>
      <c r="J76" s="129"/>
      <c r="K76" s="129"/>
      <c r="L76" s="129"/>
      <c r="M76" s="129"/>
      <c r="N76" s="129"/>
      <c r="O76" s="129"/>
      <c r="P76" s="130"/>
    </row>
    <row r="77" spans="2:16" ht="20.100000000000001" customHeight="1">
      <c r="B77" s="204"/>
      <c r="C77" s="205"/>
      <c r="D77" s="185" t="s">
        <v>44</v>
      </c>
      <c r="E77" s="185"/>
      <c r="F77" s="185"/>
      <c r="G77" s="117"/>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t="s">
        <v>2557</v>
      </c>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t="s">
        <v>2558</v>
      </c>
      <c r="H90" s="117"/>
      <c r="I90" s="117"/>
      <c r="J90" s="117"/>
      <c r="K90" s="117"/>
      <c r="L90" s="117"/>
      <c r="M90" s="117"/>
      <c r="N90" s="117"/>
      <c r="O90" s="118"/>
      <c r="P90" s="119"/>
      <c r="S90" s="15" t="str">
        <f>IF(G90="","未記入","")</f>
        <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t="s">
        <v>2360</v>
      </c>
      <c r="G95" s="117"/>
      <c r="H95" s="117" t="s">
        <v>2360</v>
      </c>
      <c r="I95" s="117"/>
      <c r="J95" s="23">
        <v>12.75</v>
      </c>
      <c r="K95" s="50" t="s">
        <v>472</v>
      </c>
      <c r="L95" s="118">
        <v>11</v>
      </c>
      <c r="M95" s="400"/>
      <c r="N95" s="429" t="s">
        <v>2397</v>
      </c>
      <c r="O95" s="430"/>
      <c r="P95" s="431"/>
      <c r="S95" s="15" t="str">
        <f>IF(OR(F95="",H95="",J95="",L95="",N95=""),IF(OR(F95&lt;&gt;"",H95&lt;&gt;"",J95&lt;&gt;"",L95&lt;&gt;"",N95&lt;&gt;""),"未記入",""),"")</f>
        <v/>
      </c>
    </row>
    <row r="96" spans="2:19" ht="20.100000000000001" customHeight="1">
      <c r="B96" s="184"/>
      <c r="C96" s="185"/>
      <c r="D96" s="185" t="s">
        <v>48</v>
      </c>
      <c r="E96" s="185"/>
      <c r="F96" s="117" t="s">
        <v>2360</v>
      </c>
      <c r="G96" s="117"/>
      <c r="H96" s="117" t="s">
        <v>2360</v>
      </c>
      <c r="I96" s="117"/>
      <c r="J96" s="23">
        <v>12.75</v>
      </c>
      <c r="K96" s="50" t="s">
        <v>472</v>
      </c>
      <c r="L96" s="118">
        <v>2</v>
      </c>
      <c r="M96" s="400"/>
      <c r="N96" s="429" t="s">
        <v>2398</v>
      </c>
      <c r="O96" s="430"/>
      <c r="P96" s="431"/>
      <c r="S96" s="15" t="str">
        <f t="shared" ref="S96:S104" si="0">IF(OR(F96="",H96="",J96="",L96="",N96=""),IF(OR(F96&lt;&gt;"",H96&lt;&gt;"",J96&lt;&gt;"",L96&lt;&gt;"",N96&lt;&gt;""),"未記入",""),"")</f>
        <v/>
      </c>
    </row>
    <row r="97" spans="2:19" ht="20.100000000000001" customHeight="1">
      <c r="B97" s="184"/>
      <c r="C97" s="185"/>
      <c r="D97" s="185" t="s">
        <v>49</v>
      </c>
      <c r="E97" s="185"/>
      <c r="F97" s="117"/>
      <c r="G97" s="117"/>
      <c r="H97" s="117"/>
      <c r="I97" s="117"/>
      <c r="J97" s="23"/>
      <c r="K97" s="50" t="s">
        <v>472</v>
      </c>
      <c r="L97" s="118"/>
      <c r="M97" s="400"/>
      <c r="N97" s="429"/>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v>4</v>
      </c>
      <c r="H105" s="112" t="s">
        <v>474</v>
      </c>
      <c r="I105" s="399" t="s">
        <v>66</v>
      </c>
      <c r="J105" s="399"/>
      <c r="K105" s="399"/>
      <c r="L105" s="399"/>
      <c r="M105" s="399"/>
      <c r="N105" s="118"/>
      <c r="O105" s="124"/>
      <c r="P105" s="37" t="s">
        <v>474</v>
      </c>
    </row>
    <row r="106" spans="2:19" ht="20.100000000000001" customHeight="1">
      <c r="B106" s="432"/>
      <c r="C106" s="433"/>
      <c r="D106" s="151"/>
      <c r="E106" s="141"/>
      <c r="F106" s="142"/>
      <c r="G106" s="118"/>
      <c r="H106" s="112"/>
      <c r="I106" s="428" t="s">
        <v>67</v>
      </c>
      <c r="J106" s="428"/>
      <c r="K106" s="428"/>
      <c r="L106" s="428"/>
      <c r="M106" s="428"/>
      <c r="N106" s="118">
        <v>4</v>
      </c>
      <c r="O106" s="124"/>
      <c r="P106" s="37" t="s">
        <v>474</v>
      </c>
    </row>
    <row r="107" spans="2:19" ht="20.100000000000001" customHeight="1">
      <c r="B107" s="432"/>
      <c r="C107" s="433"/>
      <c r="D107" s="105" t="s">
        <v>64</v>
      </c>
      <c r="E107" s="106"/>
      <c r="F107" s="267"/>
      <c r="G107" s="158">
        <v>1</v>
      </c>
      <c r="H107" s="267" t="s">
        <v>474</v>
      </c>
      <c r="I107" s="185" t="s">
        <v>68</v>
      </c>
      <c r="J107" s="185"/>
      <c r="K107" s="185"/>
      <c r="L107" s="185"/>
      <c r="M107" s="185"/>
      <c r="N107" s="118"/>
      <c r="O107" s="124"/>
      <c r="P107" s="37" t="s">
        <v>474</v>
      </c>
    </row>
    <row r="108" spans="2:19" ht="20.100000000000001" customHeight="1">
      <c r="B108" s="432"/>
      <c r="C108" s="433"/>
      <c r="D108" s="322"/>
      <c r="E108" s="323"/>
      <c r="F108" s="302"/>
      <c r="G108" s="164"/>
      <c r="H108" s="302"/>
      <c r="I108" s="185" t="s">
        <v>69</v>
      </c>
      <c r="J108" s="185"/>
      <c r="K108" s="185"/>
      <c r="L108" s="185"/>
      <c r="M108" s="185"/>
      <c r="N108" s="118"/>
      <c r="O108" s="124"/>
      <c r="P108" s="37" t="s">
        <v>474</v>
      </c>
    </row>
    <row r="109" spans="2:19" ht="20.100000000000001" customHeight="1">
      <c r="B109" s="432"/>
      <c r="C109" s="433"/>
      <c r="D109" s="75" t="s">
        <v>65</v>
      </c>
      <c r="E109" s="76"/>
      <c r="F109" s="77"/>
      <c r="G109" s="158">
        <v>1</v>
      </c>
      <c r="H109" s="412" t="s">
        <v>474</v>
      </c>
      <c r="I109" s="185" t="s">
        <v>81</v>
      </c>
      <c r="J109" s="185"/>
      <c r="K109" s="185"/>
      <c r="L109" s="185"/>
      <c r="M109" s="185"/>
      <c r="N109" s="118"/>
      <c r="O109" s="124"/>
      <c r="P109" s="37" t="s">
        <v>474</v>
      </c>
    </row>
    <row r="110" spans="2:19" ht="20.100000000000001" customHeight="1">
      <c r="B110" s="432"/>
      <c r="C110" s="433"/>
      <c r="D110" s="78"/>
      <c r="E110" s="79"/>
      <c r="F110" s="80"/>
      <c r="G110" s="161"/>
      <c r="H110" s="414"/>
      <c r="I110" s="185" t="s">
        <v>82</v>
      </c>
      <c r="J110" s="185"/>
      <c r="K110" s="185"/>
      <c r="L110" s="185"/>
      <c r="M110" s="185"/>
      <c r="N110" s="118"/>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t="s">
        <v>2559</v>
      </c>
      <c r="H113" s="117"/>
      <c r="I113" s="117"/>
      <c r="J113" s="117"/>
      <c r="K113" s="117"/>
      <c r="L113" s="117"/>
      <c r="M113" s="117"/>
      <c r="N113" s="117"/>
      <c r="O113" s="118"/>
      <c r="P113" s="119"/>
    </row>
    <row r="114" spans="2:16" ht="20.100000000000001" customHeight="1">
      <c r="B114" s="432"/>
      <c r="C114" s="433"/>
      <c r="D114" s="75" t="s">
        <v>79</v>
      </c>
      <c r="E114" s="76"/>
      <c r="F114" s="77"/>
      <c r="G114" s="158" t="s">
        <v>2560</v>
      </c>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t="s">
        <v>2561</v>
      </c>
      <c r="H116" s="117"/>
      <c r="I116" s="117"/>
      <c r="J116" s="117"/>
      <c r="K116" s="117"/>
      <c r="L116" s="117"/>
      <c r="M116" s="117"/>
      <c r="N116" s="117"/>
      <c r="O116" s="118"/>
      <c r="P116" s="119"/>
    </row>
    <row r="117" spans="2:16" ht="20.100000000000001" customHeight="1">
      <c r="B117" s="120" t="s">
        <v>70</v>
      </c>
      <c r="C117" s="77"/>
      <c r="D117" s="110" t="s">
        <v>72</v>
      </c>
      <c r="E117" s="111"/>
      <c r="F117" s="112"/>
      <c r="G117" s="117" t="s">
        <v>2559</v>
      </c>
      <c r="H117" s="117"/>
      <c r="I117" s="117"/>
      <c r="J117" s="117"/>
      <c r="K117" s="117"/>
      <c r="L117" s="117"/>
      <c r="M117" s="117"/>
      <c r="N117" s="117"/>
      <c r="O117" s="118"/>
      <c r="P117" s="119"/>
    </row>
    <row r="118" spans="2:16" ht="20.100000000000001" customHeight="1">
      <c r="B118" s="100"/>
      <c r="C118" s="80"/>
      <c r="D118" s="151" t="s">
        <v>73</v>
      </c>
      <c r="E118" s="141"/>
      <c r="F118" s="142"/>
      <c r="G118" s="117" t="s">
        <v>2559</v>
      </c>
      <c r="H118" s="117"/>
      <c r="I118" s="117"/>
      <c r="J118" s="117"/>
      <c r="K118" s="117"/>
      <c r="L118" s="117"/>
      <c r="M118" s="117"/>
      <c r="N118" s="117"/>
      <c r="O118" s="118"/>
      <c r="P118" s="119"/>
    </row>
    <row r="119" spans="2:16" ht="20.100000000000001" customHeight="1">
      <c r="B119" s="100"/>
      <c r="C119" s="80"/>
      <c r="D119" s="265" t="s">
        <v>74</v>
      </c>
      <c r="E119" s="340"/>
      <c r="F119" s="266"/>
      <c r="G119" s="117" t="s">
        <v>2559</v>
      </c>
      <c r="H119" s="117"/>
      <c r="I119" s="117"/>
      <c r="J119" s="117"/>
      <c r="K119" s="117"/>
      <c r="L119" s="117"/>
      <c r="M119" s="117"/>
      <c r="N119" s="117"/>
      <c r="O119" s="118"/>
      <c r="P119" s="119"/>
    </row>
    <row r="120" spans="2:16" ht="20.100000000000001" customHeight="1">
      <c r="B120" s="100"/>
      <c r="C120" s="80"/>
      <c r="D120" s="110" t="s">
        <v>75</v>
      </c>
      <c r="E120" s="111"/>
      <c r="F120" s="112"/>
      <c r="G120" s="117" t="s">
        <v>2559</v>
      </c>
      <c r="H120" s="117"/>
      <c r="I120" s="117"/>
      <c r="J120" s="117"/>
      <c r="K120" s="117"/>
      <c r="L120" s="117"/>
      <c r="M120" s="117"/>
      <c r="N120" s="117"/>
      <c r="O120" s="118"/>
      <c r="P120" s="119"/>
    </row>
    <row r="121" spans="2:16" ht="20.100000000000001" customHeight="1">
      <c r="B121" s="100"/>
      <c r="C121" s="80"/>
      <c r="D121" s="110" t="s">
        <v>76</v>
      </c>
      <c r="E121" s="111"/>
      <c r="F121" s="112"/>
      <c r="G121" s="117" t="s">
        <v>2559</v>
      </c>
      <c r="H121" s="117"/>
      <c r="I121" s="117"/>
      <c r="J121" s="117"/>
      <c r="K121" s="117"/>
      <c r="L121" s="117"/>
      <c r="M121" s="117"/>
      <c r="N121" s="117"/>
      <c r="O121" s="118"/>
      <c r="P121" s="119"/>
    </row>
    <row r="122" spans="2:16" ht="20.100000000000001" customHeight="1">
      <c r="B122" s="101"/>
      <c r="C122" s="83"/>
      <c r="D122" s="110" t="s">
        <v>77</v>
      </c>
      <c r="E122" s="111"/>
      <c r="F122" s="112"/>
      <c r="G122" s="117" t="s">
        <v>2559</v>
      </c>
      <c r="H122" s="117"/>
      <c r="I122" s="117"/>
      <c r="J122" s="117"/>
      <c r="K122" s="117"/>
      <c r="L122" s="117"/>
      <c r="M122" s="117"/>
      <c r="N122" s="117"/>
      <c r="O122" s="118"/>
      <c r="P122" s="119"/>
    </row>
    <row r="123" spans="2:16" ht="20.100000000000001" customHeight="1">
      <c r="B123" s="120" t="s">
        <v>412</v>
      </c>
      <c r="C123" s="77"/>
      <c r="D123" s="110" t="s">
        <v>430</v>
      </c>
      <c r="E123" s="111"/>
      <c r="F123" s="112"/>
      <c r="G123" s="117" t="s">
        <v>2562</v>
      </c>
      <c r="H123" s="117"/>
      <c r="I123" s="117"/>
      <c r="J123" s="117"/>
      <c r="K123" s="117"/>
      <c r="L123" s="117"/>
      <c r="M123" s="117"/>
      <c r="N123" s="117"/>
      <c r="O123" s="118"/>
      <c r="P123" s="119"/>
    </row>
    <row r="124" spans="2:16" ht="20.100000000000001" customHeight="1">
      <c r="B124" s="100"/>
      <c r="C124" s="80"/>
      <c r="D124" s="151" t="s">
        <v>431</v>
      </c>
      <c r="E124" s="141"/>
      <c r="F124" s="142"/>
      <c r="G124" s="117" t="s">
        <v>2563</v>
      </c>
      <c r="H124" s="117"/>
      <c r="I124" s="117"/>
      <c r="J124" s="117"/>
      <c r="K124" s="117"/>
      <c r="L124" s="117"/>
      <c r="M124" s="117"/>
      <c r="N124" s="117"/>
      <c r="O124" s="118"/>
      <c r="P124" s="119"/>
    </row>
    <row r="125" spans="2:16" ht="20.100000000000001" customHeight="1">
      <c r="B125" s="100"/>
      <c r="C125" s="80"/>
      <c r="D125" s="265" t="s">
        <v>432</v>
      </c>
      <c r="E125" s="340"/>
      <c r="F125" s="266"/>
      <c r="G125" s="117" t="s">
        <v>2564</v>
      </c>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t="s">
        <v>2559</v>
      </c>
      <c r="H127" s="117"/>
      <c r="I127" s="117"/>
      <c r="J127" s="117"/>
      <c r="K127" s="117"/>
      <c r="L127" s="117"/>
      <c r="M127" s="117"/>
      <c r="N127" s="117"/>
      <c r="O127" s="118"/>
      <c r="P127" s="119"/>
    </row>
    <row r="128" spans="2:16" ht="57.75" customHeight="1" thickBot="1">
      <c r="B128" s="255" t="s">
        <v>71</v>
      </c>
      <c r="C128" s="256"/>
      <c r="D128" s="368" t="s">
        <v>2565</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t="s">
        <v>2566</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t="s">
        <v>2567</v>
      </c>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t="s">
        <v>2568</v>
      </c>
      <c r="J136" s="124"/>
      <c r="K136" s="124"/>
      <c r="L136" s="124"/>
      <c r="M136" s="124"/>
      <c r="N136" s="124"/>
      <c r="O136" s="124"/>
      <c r="P136" s="125"/>
      <c r="S136" s="15" t="str">
        <f>IF(I136="","未記入","")</f>
        <v/>
      </c>
    </row>
    <row r="137" spans="1:20" ht="20.100000000000001" customHeight="1">
      <c r="B137" s="184" t="s">
        <v>89</v>
      </c>
      <c r="C137" s="185"/>
      <c r="D137" s="185"/>
      <c r="E137" s="185"/>
      <c r="F137" s="185"/>
      <c r="G137" s="185"/>
      <c r="H137" s="185"/>
      <c r="I137" s="118" t="s">
        <v>2568</v>
      </c>
      <c r="J137" s="124"/>
      <c r="K137" s="124"/>
      <c r="L137" s="124"/>
      <c r="M137" s="124"/>
      <c r="N137" s="124"/>
      <c r="O137" s="124"/>
      <c r="P137" s="125"/>
      <c r="S137" s="15" t="str">
        <f t="shared" ref="S137:S141" si="1">IF(I137="","未記入","")</f>
        <v/>
      </c>
    </row>
    <row r="138" spans="1:20" ht="20.100000000000001" customHeight="1">
      <c r="B138" s="184" t="s">
        <v>90</v>
      </c>
      <c r="C138" s="185"/>
      <c r="D138" s="185"/>
      <c r="E138" s="185"/>
      <c r="F138" s="185"/>
      <c r="G138" s="185"/>
      <c r="H138" s="185"/>
      <c r="I138" s="118" t="s">
        <v>2568</v>
      </c>
      <c r="J138" s="124"/>
      <c r="K138" s="124"/>
      <c r="L138" s="124"/>
      <c r="M138" s="124"/>
      <c r="N138" s="124"/>
      <c r="O138" s="124"/>
      <c r="P138" s="125"/>
      <c r="S138" s="15" t="str">
        <f t="shared" si="1"/>
        <v/>
      </c>
    </row>
    <row r="139" spans="1:20" ht="20.100000000000001" customHeight="1">
      <c r="B139" s="184" t="s">
        <v>91</v>
      </c>
      <c r="C139" s="185"/>
      <c r="D139" s="185"/>
      <c r="E139" s="185"/>
      <c r="F139" s="185"/>
      <c r="G139" s="185"/>
      <c r="H139" s="185"/>
      <c r="I139" s="118" t="s">
        <v>2568</v>
      </c>
      <c r="J139" s="124"/>
      <c r="K139" s="124"/>
      <c r="L139" s="124"/>
      <c r="M139" s="124"/>
      <c r="N139" s="124"/>
      <c r="O139" s="124"/>
      <c r="P139" s="125"/>
      <c r="S139" s="15" t="str">
        <f t="shared" si="1"/>
        <v/>
      </c>
    </row>
    <row r="140" spans="1:20" ht="20.100000000000001" customHeight="1">
      <c r="B140" s="184" t="s">
        <v>92</v>
      </c>
      <c r="C140" s="185"/>
      <c r="D140" s="185"/>
      <c r="E140" s="185"/>
      <c r="F140" s="185"/>
      <c r="G140" s="185"/>
      <c r="H140" s="185"/>
      <c r="I140" s="118" t="s">
        <v>2568</v>
      </c>
      <c r="J140" s="124"/>
      <c r="K140" s="124"/>
      <c r="L140" s="124"/>
      <c r="M140" s="124"/>
      <c r="N140" s="124"/>
      <c r="O140" s="124"/>
      <c r="P140" s="125"/>
      <c r="S140" s="15" t="str">
        <f t="shared" si="1"/>
        <v/>
      </c>
    </row>
    <row r="141" spans="1:20" ht="20.100000000000001" customHeight="1" thickBot="1">
      <c r="B141" s="255" t="s">
        <v>93</v>
      </c>
      <c r="C141" s="256"/>
      <c r="D141" s="256"/>
      <c r="E141" s="256"/>
      <c r="F141" s="256"/>
      <c r="G141" s="256"/>
      <c r="H141" s="256"/>
      <c r="I141" s="135" t="s">
        <v>2568</v>
      </c>
      <c r="J141" s="239"/>
      <c r="K141" s="239"/>
      <c r="L141" s="239"/>
      <c r="M141" s="239"/>
      <c r="N141" s="239"/>
      <c r="O141" s="239"/>
      <c r="P141" s="24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c r="L173" s="117"/>
      <c r="M173" s="117"/>
      <c r="N173" s="117"/>
      <c r="O173" s="118"/>
      <c r="P173" s="119"/>
    </row>
    <row r="174" spans="1:20" ht="20.100000000000001" customHeight="1">
      <c r="B174" s="211"/>
      <c r="C174" s="212"/>
      <c r="D174" s="212"/>
      <c r="E174" s="213"/>
      <c r="F174" s="194"/>
      <c r="G174" s="195"/>
      <c r="H174" s="196"/>
      <c r="I174" s="84" t="s">
        <v>95</v>
      </c>
      <c r="J174" s="85"/>
      <c r="K174" s="117" t="s">
        <v>2559</v>
      </c>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t="s">
        <v>2569</v>
      </c>
      <c r="G196" s="306" t="s">
        <v>456</v>
      </c>
      <c r="H196" s="306"/>
      <c r="I196" s="306"/>
      <c r="J196" s="306"/>
      <c r="K196" s="306"/>
      <c r="L196" s="306"/>
      <c r="M196" s="306"/>
      <c r="N196" s="306"/>
      <c r="O196" s="306"/>
      <c r="P196" s="410"/>
    </row>
    <row r="197" spans="1:20" ht="20.100000000000001" customHeight="1">
      <c r="B197" s="184"/>
      <c r="C197" s="185"/>
      <c r="D197" s="185"/>
      <c r="E197" s="185"/>
      <c r="F197" s="14" t="s">
        <v>2569</v>
      </c>
      <c r="G197" s="111" t="s">
        <v>457</v>
      </c>
      <c r="H197" s="111"/>
      <c r="I197" s="111"/>
      <c r="J197" s="111"/>
      <c r="K197" s="111"/>
      <c r="L197" s="111"/>
      <c r="M197" s="111"/>
      <c r="N197" s="111"/>
      <c r="O197" s="111"/>
      <c r="P197" s="262"/>
    </row>
    <row r="198" spans="1:20" ht="20.100000000000001" customHeight="1">
      <c r="B198" s="184"/>
      <c r="C198" s="185"/>
      <c r="D198" s="185"/>
      <c r="E198" s="185"/>
      <c r="F198" s="14" t="s">
        <v>2569</v>
      </c>
      <c r="G198" s="111" t="s">
        <v>458</v>
      </c>
      <c r="H198" s="111"/>
      <c r="I198" s="111"/>
      <c r="J198" s="111"/>
      <c r="K198" s="111"/>
      <c r="L198" s="111"/>
      <c r="M198" s="111"/>
      <c r="N198" s="111"/>
      <c r="O198" s="111"/>
      <c r="P198" s="262"/>
    </row>
    <row r="199" spans="1:20" ht="79.5" customHeight="1">
      <c r="B199" s="184"/>
      <c r="C199" s="185"/>
      <c r="D199" s="185"/>
      <c r="E199" s="185"/>
      <c r="F199" s="14" t="s">
        <v>2569</v>
      </c>
      <c r="G199" s="111" t="s">
        <v>433</v>
      </c>
      <c r="H199" s="111"/>
      <c r="I199" s="112"/>
      <c r="J199" s="128" t="s">
        <v>2570</v>
      </c>
      <c r="K199" s="129"/>
      <c r="L199" s="129"/>
      <c r="M199" s="129"/>
      <c r="N199" s="129"/>
      <c r="O199" s="129"/>
      <c r="P199" s="130"/>
    </row>
    <row r="200" spans="1:20" ht="39.950000000000003" customHeight="1">
      <c r="B200" s="94" t="s">
        <v>101</v>
      </c>
      <c r="C200" s="89"/>
      <c r="D200" s="453">
        <v>1</v>
      </c>
      <c r="E200" s="412"/>
      <c r="F200" s="185" t="s">
        <v>5</v>
      </c>
      <c r="G200" s="185"/>
      <c r="H200" s="185"/>
      <c r="I200" s="236" t="s">
        <v>2571</v>
      </c>
      <c r="J200" s="114"/>
      <c r="K200" s="114"/>
      <c r="L200" s="114"/>
      <c r="M200" s="114"/>
      <c r="N200" s="114"/>
      <c r="O200" s="115"/>
      <c r="P200" s="116"/>
    </row>
    <row r="201" spans="1:20" ht="39.950000000000003" customHeight="1">
      <c r="B201" s="95"/>
      <c r="C201" s="91"/>
      <c r="D201" s="486"/>
      <c r="E201" s="414"/>
      <c r="F201" s="185" t="s">
        <v>103</v>
      </c>
      <c r="G201" s="185"/>
      <c r="H201" s="185"/>
      <c r="I201" s="236" t="s">
        <v>2572</v>
      </c>
      <c r="J201" s="114"/>
      <c r="K201" s="114"/>
      <c r="L201" s="114"/>
      <c r="M201" s="114"/>
      <c r="N201" s="114"/>
      <c r="O201" s="115"/>
      <c r="P201" s="116"/>
    </row>
    <row r="202" spans="1:20" ht="79.5" customHeight="1">
      <c r="B202" s="95"/>
      <c r="C202" s="91"/>
      <c r="D202" s="486"/>
      <c r="E202" s="414"/>
      <c r="F202" s="185" t="s">
        <v>104</v>
      </c>
      <c r="G202" s="185"/>
      <c r="H202" s="185"/>
      <c r="I202" s="236" t="s">
        <v>2573</v>
      </c>
      <c r="J202" s="114"/>
      <c r="K202" s="114"/>
      <c r="L202" s="114"/>
      <c r="M202" s="114"/>
      <c r="N202" s="114"/>
      <c r="O202" s="115"/>
      <c r="P202" s="116"/>
    </row>
    <row r="203" spans="1:20" ht="79.5" customHeight="1">
      <c r="B203" s="95"/>
      <c r="C203" s="91"/>
      <c r="D203" s="486"/>
      <c r="E203" s="414"/>
      <c r="F203" s="185" t="s">
        <v>414</v>
      </c>
      <c r="G203" s="185"/>
      <c r="H203" s="185"/>
      <c r="I203" s="236" t="s">
        <v>2574</v>
      </c>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t="s">
        <v>2559</v>
      </c>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t="s">
        <v>2559</v>
      </c>
      <c r="N205" s="124"/>
      <c r="O205" s="124"/>
      <c r="P205" s="125"/>
      <c r="T205" s="69"/>
    </row>
    <row r="206" spans="1:20" ht="39.950000000000003" customHeight="1">
      <c r="B206" s="95"/>
      <c r="C206" s="91"/>
      <c r="D206" s="453">
        <v>2</v>
      </c>
      <c r="E206" s="412"/>
      <c r="F206" s="185" t="s">
        <v>5</v>
      </c>
      <c r="G206" s="185"/>
      <c r="H206" s="185"/>
      <c r="I206" s="128" t="s">
        <v>2575</v>
      </c>
      <c r="J206" s="268"/>
      <c r="K206" s="268"/>
      <c r="L206" s="268"/>
      <c r="M206" s="268"/>
      <c r="N206" s="268"/>
      <c r="O206" s="268"/>
      <c r="P206" s="269"/>
    </row>
    <row r="207" spans="1:20" ht="39.950000000000003" customHeight="1">
      <c r="B207" s="95"/>
      <c r="C207" s="91"/>
      <c r="D207" s="486"/>
      <c r="E207" s="414"/>
      <c r="F207" s="185" t="s">
        <v>103</v>
      </c>
      <c r="G207" s="185"/>
      <c r="H207" s="185"/>
      <c r="I207" s="236" t="s">
        <v>2576</v>
      </c>
      <c r="J207" s="114"/>
      <c r="K207" s="114"/>
      <c r="L207" s="114"/>
      <c r="M207" s="114"/>
      <c r="N207" s="114"/>
      <c r="O207" s="115"/>
      <c r="P207" s="116"/>
    </row>
    <row r="208" spans="1:20" ht="79.5" customHeight="1">
      <c r="B208" s="95"/>
      <c r="C208" s="91"/>
      <c r="D208" s="486"/>
      <c r="E208" s="414"/>
      <c r="F208" s="185" t="s">
        <v>104</v>
      </c>
      <c r="G208" s="185"/>
      <c r="H208" s="185"/>
      <c r="I208" s="236" t="s">
        <v>2577</v>
      </c>
      <c r="J208" s="114"/>
      <c r="K208" s="114"/>
      <c r="L208" s="114"/>
      <c r="M208" s="114"/>
      <c r="N208" s="114"/>
      <c r="O208" s="115"/>
      <c r="P208" s="116"/>
    </row>
    <row r="209" spans="1:20" ht="79.5" customHeight="1">
      <c r="B209" s="95"/>
      <c r="C209" s="91"/>
      <c r="D209" s="486"/>
      <c r="E209" s="414"/>
      <c r="F209" s="185" t="s">
        <v>414</v>
      </c>
      <c r="G209" s="185"/>
      <c r="H209" s="185"/>
      <c r="I209" s="236" t="s">
        <v>2578</v>
      </c>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t="s">
        <v>2559</v>
      </c>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t="s">
        <v>2559</v>
      </c>
      <c r="N211" s="124"/>
      <c r="O211" s="124"/>
      <c r="P211" s="125"/>
      <c r="T211" s="69"/>
    </row>
    <row r="212" spans="1:20" ht="39.950000000000003" customHeight="1">
      <c r="B212" s="95"/>
      <c r="C212" s="91"/>
      <c r="D212" s="453">
        <v>3</v>
      </c>
      <c r="E212" s="412"/>
      <c r="F212" s="185" t="s">
        <v>5</v>
      </c>
      <c r="G212" s="185"/>
      <c r="H212" s="185"/>
      <c r="I212" s="128" t="s">
        <v>2579</v>
      </c>
      <c r="J212" s="268"/>
      <c r="K212" s="268"/>
      <c r="L212" s="268"/>
      <c r="M212" s="268"/>
      <c r="N212" s="268"/>
      <c r="O212" s="268"/>
      <c r="P212" s="269"/>
    </row>
    <row r="213" spans="1:20" ht="39.950000000000003" customHeight="1">
      <c r="B213" s="95"/>
      <c r="C213" s="91"/>
      <c r="D213" s="486"/>
      <c r="E213" s="414"/>
      <c r="F213" s="185" t="s">
        <v>103</v>
      </c>
      <c r="G213" s="185"/>
      <c r="H213" s="185"/>
      <c r="I213" s="236" t="s">
        <v>2580</v>
      </c>
      <c r="J213" s="114"/>
      <c r="K213" s="114"/>
      <c r="L213" s="114"/>
      <c r="M213" s="114"/>
      <c r="N213" s="114"/>
      <c r="O213" s="115"/>
      <c r="P213" s="116"/>
    </row>
    <row r="214" spans="1:20" ht="79.5" customHeight="1">
      <c r="B214" s="95"/>
      <c r="C214" s="91"/>
      <c r="D214" s="486"/>
      <c r="E214" s="414"/>
      <c r="F214" s="185" t="s">
        <v>104</v>
      </c>
      <c r="G214" s="185"/>
      <c r="H214" s="185"/>
      <c r="I214" s="236" t="s">
        <v>2573</v>
      </c>
      <c r="J214" s="114"/>
      <c r="K214" s="114"/>
      <c r="L214" s="114"/>
      <c r="M214" s="114"/>
      <c r="N214" s="114"/>
      <c r="O214" s="115"/>
      <c r="P214" s="116"/>
    </row>
    <row r="215" spans="1:20" ht="79.5" customHeight="1">
      <c r="B215" s="95"/>
      <c r="C215" s="91"/>
      <c r="D215" s="486"/>
      <c r="E215" s="414"/>
      <c r="F215" s="185" t="s">
        <v>414</v>
      </c>
      <c r="G215" s="185"/>
      <c r="H215" s="185"/>
      <c r="I215" s="236" t="s">
        <v>2578</v>
      </c>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t="s">
        <v>2560</v>
      </c>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t="s">
        <v>2560</v>
      </c>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t="s">
        <v>2581</v>
      </c>
      <c r="J234" s="114"/>
      <c r="K234" s="114"/>
      <c r="L234" s="114"/>
      <c r="M234" s="114"/>
      <c r="N234" s="114"/>
      <c r="O234" s="115"/>
      <c r="P234" s="116"/>
    </row>
    <row r="235" spans="1:20" ht="39.950000000000003" customHeight="1">
      <c r="B235" s="95"/>
      <c r="C235" s="91"/>
      <c r="D235" s="413"/>
      <c r="E235" s="414"/>
      <c r="F235" s="185" t="s">
        <v>103</v>
      </c>
      <c r="G235" s="185"/>
      <c r="H235" s="185"/>
      <c r="I235" s="236" t="s">
        <v>2582</v>
      </c>
      <c r="J235" s="114"/>
      <c r="K235" s="114"/>
      <c r="L235" s="114"/>
      <c r="M235" s="114"/>
      <c r="N235" s="114"/>
      <c r="O235" s="115"/>
      <c r="P235" s="116"/>
    </row>
    <row r="236" spans="1:20" ht="39.950000000000003" customHeight="1">
      <c r="B236" s="95"/>
      <c r="C236" s="91"/>
      <c r="D236" s="413"/>
      <c r="E236" s="414"/>
      <c r="F236" s="259" t="s">
        <v>105</v>
      </c>
      <c r="G236" s="259"/>
      <c r="H236" s="259"/>
      <c r="I236" s="236" t="s">
        <v>2583</v>
      </c>
      <c r="J236" s="114"/>
      <c r="K236" s="114"/>
      <c r="L236" s="114"/>
      <c r="M236" s="114"/>
      <c r="N236" s="114"/>
      <c r="O236" s="115"/>
      <c r="P236" s="116"/>
    </row>
    <row r="237" spans="1:20" ht="39.950000000000003" customHeight="1">
      <c r="B237" s="95"/>
      <c r="C237" s="91"/>
      <c r="D237" s="411">
        <v>2</v>
      </c>
      <c r="E237" s="412"/>
      <c r="F237" s="185" t="s">
        <v>5</v>
      </c>
      <c r="G237" s="185"/>
      <c r="H237" s="185"/>
      <c r="I237" s="236"/>
      <c r="J237" s="114"/>
      <c r="K237" s="114"/>
      <c r="L237" s="114"/>
      <c r="M237" s="114"/>
      <c r="N237" s="114"/>
      <c r="O237" s="115"/>
      <c r="P237" s="116"/>
    </row>
    <row r="238" spans="1:20" ht="39.950000000000003" customHeight="1">
      <c r="B238" s="95"/>
      <c r="C238" s="91"/>
      <c r="D238" s="413"/>
      <c r="E238" s="414"/>
      <c r="F238" s="185" t="s">
        <v>103</v>
      </c>
      <c r="G238" s="185"/>
      <c r="H238" s="185"/>
      <c r="I238" s="236"/>
      <c r="J238" s="114"/>
      <c r="K238" s="114"/>
      <c r="L238" s="114"/>
      <c r="M238" s="114"/>
      <c r="N238" s="114"/>
      <c r="O238" s="115"/>
      <c r="P238" s="116"/>
    </row>
    <row r="239" spans="1:20" ht="39.950000000000003"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t="s">
        <v>2569</v>
      </c>
      <c r="G244" s="345" t="s">
        <v>433</v>
      </c>
      <c r="H244" s="111"/>
      <c r="I244" s="112"/>
      <c r="J244" s="128" t="s">
        <v>2584</v>
      </c>
      <c r="K244" s="129"/>
      <c r="L244" s="129"/>
      <c r="M244" s="129"/>
      <c r="N244" s="129"/>
      <c r="O244" s="129"/>
      <c r="P244" s="130"/>
    </row>
    <row r="245" spans="2:16" ht="120" customHeight="1">
      <c r="B245" s="184" t="s">
        <v>109</v>
      </c>
      <c r="C245" s="185"/>
      <c r="D245" s="185"/>
      <c r="E245" s="185"/>
      <c r="F245" s="128" t="s">
        <v>2585</v>
      </c>
      <c r="G245" s="268"/>
      <c r="H245" s="268"/>
      <c r="I245" s="268"/>
      <c r="J245" s="268"/>
      <c r="K245" s="268"/>
      <c r="L245" s="268"/>
      <c r="M245" s="268"/>
      <c r="N245" s="268"/>
      <c r="O245" s="268"/>
      <c r="P245" s="269"/>
    </row>
    <row r="246" spans="2:16" ht="120" customHeight="1">
      <c r="B246" s="184" t="s">
        <v>110</v>
      </c>
      <c r="C246" s="185"/>
      <c r="D246" s="185"/>
      <c r="E246" s="185"/>
      <c r="F246" s="128" t="s">
        <v>2586</v>
      </c>
      <c r="G246" s="268"/>
      <c r="H246" s="268"/>
      <c r="I246" s="268"/>
      <c r="J246" s="268"/>
      <c r="K246" s="268"/>
      <c r="L246" s="268"/>
      <c r="M246" s="268"/>
      <c r="N246" s="268"/>
      <c r="O246" s="268"/>
      <c r="P246" s="269"/>
    </row>
    <row r="247" spans="2:16" ht="20.100000000000001" customHeight="1">
      <c r="B247" s="184" t="s">
        <v>111</v>
      </c>
      <c r="C247" s="185"/>
      <c r="D247" s="185"/>
      <c r="E247" s="185"/>
      <c r="F247" s="118" t="s">
        <v>2560</v>
      </c>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c r="G249" s="124"/>
      <c r="H249" s="124"/>
      <c r="I249" s="124"/>
      <c r="J249" s="124"/>
      <c r="K249" s="124"/>
      <c r="L249" s="124"/>
      <c r="M249" s="124"/>
      <c r="N249" s="124"/>
      <c r="O249" s="124"/>
      <c r="P249" s="125"/>
    </row>
    <row r="250" spans="2:16" ht="20.100000000000001" customHeight="1">
      <c r="B250" s="189" t="s">
        <v>115</v>
      </c>
      <c r="C250" s="190"/>
      <c r="D250" s="247" t="s">
        <v>116</v>
      </c>
      <c r="E250" s="247"/>
      <c r="F250" s="118" t="s">
        <v>2560</v>
      </c>
      <c r="G250" s="124"/>
      <c r="H250" s="124"/>
      <c r="I250" s="124"/>
      <c r="J250" s="124"/>
      <c r="K250" s="124"/>
      <c r="L250" s="124"/>
      <c r="M250" s="124"/>
      <c r="N250" s="124"/>
      <c r="O250" s="124"/>
      <c r="P250" s="125"/>
    </row>
    <row r="251" spans="2:16" ht="20.100000000000001" customHeight="1">
      <c r="B251" s="189"/>
      <c r="C251" s="190"/>
      <c r="D251" s="247" t="s">
        <v>117</v>
      </c>
      <c r="E251" s="247"/>
      <c r="F251" s="118" t="s">
        <v>2560</v>
      </c>
      <c r="G251" s="124"/>
      <c r="H251" s="124"/>
      <c r="I251" s="124"/>
      <c r="J251" s="124"/>
      <c r="K251" s="124"/>
      <c r="L251" s="124"/>
      <c r="M251" s="124"/>
      <c r="N251" s="124"/>
      <c r="O251" s="124"/>
      <c r="P251" s="125"/>
    </row>
    <row r="252" spans="2:16" ht="20.100000000000001" customHeight="1">
      <c r="B252" s="189"/>
      <c r="C252" s="190"/>
      <c r="D252" s="247" t="s">
        <v>118</v>
      </c>
      <c r="E252" s="247"/>
      <c r="F252" s="118" t="s">
        <v>2560</v>
      </c>
      <c r="G252" s="124"/>
      <c r="H252" s="124"/>
      <c r="I252" s="124"/>
      <c r="J252" s="124"/>
      <c r="K252" s="124"/>
      <c r="L252" s="124"/>
      <c r="M252" s="124"/>
      <c r="N252" s="124"/>
      <c r="O252" s="124"/>
      <c r="P252" s="125"/>
    </row>
    <row r="253" spans="2:16" ht="20.100000000000001" customHeight="1">
      <c r="B253" s="189"/>
      <c r="C253" s="190"/>
      <c r="D253" s="247" t="s">
        <v>119</v>
      </c>
      <c r="E253" s="247"/>
      <c r="F253" s="118" t="s">
        <v>2560</v>
      </c>
      <c r="G253" s="124"/>
      <c r="H253" s="124"/>
      <c r="I253" s="124"/>
      <c r="J253" s="124"/>
      <c r="K253" s="124"/>
      <c r="L253" s="124"/>
      <c r="M253" s="124"/>
      <c r="N253" s="124"/>
      <c r="O253" s="124"/>
      <c r="P253" s="125"/>
    </row>
    <row r="254" spans="2:16" ht="20.100000000000001" customHeight="1">
      <c r="B254" s="189"/>
      <c r="C254" s="190"/>
      <c r="D254" s="247" t="s">
        <v>120</v>
      </c>
      <c r="E254" s="247"/>
      <c r="F254" s="118" t="s">
        <v>2560</v>
      </c>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t="s">
        <v>2560</v>
      </c>
      <c r="K260" s="405"/>
      <c r="L260" s="405"/>
      <c r="M260" s="405"/>
      <c r="N260" s="405"/>
      <c r="O260" s="102"/>
      <c r="P260" s="406"/>
      <c r="S260" s="15" t="str">
        <f>IF(J260="","未記入","")</f>
        <v/>
      </c>
    </row>
    <row r="261" spans="2:20" ht="20.100000000000001" customHeight="1">
      <c r="B261" s="184"/>
      <c r="C261" s="185"/>
      <c r="D261" s="185"/>
      <c r="E261" s="185"/>
      <c r="F261" s="110" t="s">
        <v>129</v>
      </c>
      <c r="G261" s="111"/>
      <c r="H261" s="111"/>
      <c r="I261" s="112"/>
      <c r="J261" s="117" t="s">
        <v>2559</v>
      </c>
      <c r="K261" s="117"/>
      <c r="L261" s="117"/>
      <c r="M261" s="117"/>
      <c r="N261" s="117"/>
      <c r="O261" s="118"/>
      <c r="P261" s="119"/>
      <c r="S261" s="15" t="str">
        <f>IF(J261="","未記入","")</f>
        <v/>
      </c>
    </row>
    <row r="262" spans="2:20" ht="20.100000000000001" customHeight="1">
      <c r="B262" s="184"/>
      <c r="C262" s="185"/>
      <c r="D262" s="185"/>
      <c r="E262" s="185"/>
      <c r="F262" s="110" t="s">
        <v>130</v>
      </c>
      <c r="G262" s="111"/>
      <c r="H262" s="111"/>
      <c r="I262" s="112"/>
      <c r="J262" s="117" t="s">
        <v>2559</v>
      </c>
      <c r="K262" s="117"/>
      <c r="L262" s="117"/>
      <c r="M262" s="117"/>
      <c r="N262" s="117"/>
      <c r="O262" s="118"/>
      <c r="P262" s="119"/>
      <c r="S262" s="15" t="str">
        <f>IF(J262="","未記入","")</f>
        <v/>
      </c>
    </row>
    <row r="263" spans="2:20" ht="120" customHeight="1">
      <c r="B263" s="184" t="s">
        <v>123</v>
      </c>
      <c r="C263" s="185"/>
      <c r="D263" s="185"/>
      <c r="E263" s="185"/>
      <c r="F263" s="128" t="s">
        <v>2587</v>
      </c>
      <c r="G263" s="268"/>
      <c r="H263" s="268"/>
      <c r="I263" s="268"/>
      <c r="J263" s="268"/>
      <c r="K263" s="268"/>
      <c r="L263" s="268"/>
      <c r="M263" s="268"/>
      <c r="N263" s="268"/>
      <c r="O263" s="268"/>
      <c r="P263" s="269"/>
    </row>
    <row r="264" spans="2:20" ht="60" customHeight="1">
      <c r="B264" s="184" t="s">
        <v>475</v>
      </c>
      <c r="C264" s="185"/>
      <c r="D264" s="185"/>
      <c r="E264" s="185"/>
      <c r="F264" s="128" t="s">
        <v>2588</v>
      </c>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t="s">
        <v>2589</v>
      </c>
      <c r="K265" s="129"/>
      <c r="L265" s="129"/>
      <c r="M265" s="129"/>
      <c r="N265" s="129"/>
      <c r="O265" s="129"/>
      <c r="P265" s="130"/>
    </row>
    <row r="266" spans="2:20" ht="20.100000000000001" customHeight="1">
      <c r="B266" s="101"/>
      <c r="C266" s="82"/>
      <c r="D266" s="82"/>
      <c r="E266" s="83"/>
      <c r="F266" s="110" t="s">
        <v>132</v>
      </c>
      <c r="G266" s="111"/>
      <c r="H266" s="111"/>
      <c r="I266" s="112"/>
      <c r="J266" s="118">
        <v>1</v>
      </c>
      <c r="K266" s="124"/>
      <c r="L266" s="124"/>
      <c r="M266" s="124"/>
      <c r="N266" s="111" t="s">
        <v>476</v>
      </c>
      <c r="O266" s="111"/>
      <c r="P266" s="262"/>
    </row>
    <row r="267" spans="2:20" ht="20.100000000000001" customHeight="1">
      <c r="B267" s="404" t="s">
        <v>125</v>
      </c>
      <c r="C267" s="340"/>
      <c r="D267" s="340"/>
      <c r="E267" s="266"/>
      <c r="F267" s="118">
        <v>1</v>
      </c>
      <c r="G267" s="124"/>
      <c r="H267" s="124"/>
      <c r="I267" s="124"/>
      <c r="J267" s="124"/>
      <c r="K267" s="124"/>
      <c r="L267" s="124"/>
      <c r="M267" s="124"/>
      <c r="N267" s="111" t="s">
        <v>476</v>
      </c>
      <c r="O267" s="111"/>
      <c r="P267" s="262"/>
    </row>
    <row r="268" spans="2:20" ht="20.100000000000001" customHeight="1">
      <c r="B268" s="184" t="s">
        <v>126</v>
      </c>
      <c r="C268" s="185"/>
      <c r="D268" s="185"/>
      <c r="E268" s="185"/>
      <c r="F268" s="118" t="s">
        <v>2559</v>
      </c>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t="s">
        <v>2590</v>
      </c>
      <c r="K270" s="129"/>
      <c r="L270" s="129"/>
      <c r="M270" s="129"/>
      <c r="N270" s="129"/>
      <c r="O270" s="129"/>
      <c r="P270" s="130"/>
    </row>
    <row r="271" spans="2:20" ht="20.100000000000001" customHeight="1">
      <c r="B271" s="184" t="s">
        <v>127</v>
      </c>
      <c r="C271" s="185"/>
      <c r="D271" s="185"/>
      <c r="E271" s="185"/>
      <c r="F271" s="118"/>
      <c r="G271" s="124"/>
      <c r="H271" s="124"/>
      <c r="I271" s="124"/>
      <c r="J271" s="124"/>
      <c r="K271" s="124"/>
      <c r="L271" s="124"/>
      <c r="M271" s="124"/>
      <c r="N271" s="111" t="s">
        <v>477</v>
      </c>
      <c r="O271" s="111"/>
      <c r="P271" s="262"/>
    </row>
    <row r="272" spans="2:20" ht="120" customHeight="1" thickBot="1">
      <c r="B272" s="315" t="s">
        <v>71</v>
      </c>
      <c r="C272" s="132"/>
      <c r="D272" s="132"/>
      <c r="E272" s="133"/>
      <c r="F272" s="241" t="s">
        <v>2591</v>
      </c>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f>IF(OR($H$281&lt;&gt;"",$K$281&lt;&gt;""),SUM($H$281,$K$281),"")</f>
        <v>1</v>
      </c>
      <c r="F281" s="399"/>
      <c r="G281" s="399"/>
      <c r="H281" s="118">
        <v>1</v>
      </c>
      <c r="I281" s="124"/>
      <c r="J281" s="400"/>
      <c r="K281" s="117"/>
      <c r="L281" s="117"/>
      <c r="M281" s="117"/>
      <c r="N281" s="117"/>
      <c r="O281" s="118"/>
      <c r="P281" s="119"/>
    </row>
    <row r="282" spans="1:20" ht="20.100000000000001" customHeight="1">
      <c r="B282" s="184" t="s">
        <v>136</v>
      </c>
      <c r="C282" s="185"/>
      <c r="D282" s="185"/>
      <c r="E282" s="399" t="str">
        <f>IF(OR($H$282&lt;&gt;"",$K$282&lt;&gt;""),SUM($H$282,$K$282),"")</f>
        <v/>
      </c>
      <c r="F282" s="399"/>
      <c r="G282" s="399"/>
      <c r="H282" s="118"/>
      <c r="I282" s="124"/>
      <c r="J282" s="400"/>
      <c r="K282" s="117"/>
      <c r="L282" s="117"/>
      <c r="M282" s="117"/>
      <c r="N282" s="117"/>
      <c r="O282" s="118"/>
      <c r="P282" s="119"/>
    </row>
    <row r="283" spans="1:20" ht="20.100000000000001" customHeight="1">
      <c r="B283" s="258" t="s">
        <v>137</v>
      </c>
      <c r="C283" s="185"/>
      <c r="D283" s="185"/>
      <c r="E283" s="399" t="str">
        <f>IF(OR($H$283&lt;&gt;"",$K$283&lt;&gt;""),SUM($H$283,$K$283),"")</f>
        <v/>
      </c>
      <c r="F283" s="399"/>
      <c r="G283" s="399"/>
      <c r="H283" s="118"/>
      <c r="I283" s="124"/>
      <c r="J283" s="400"/>
      <c r="K283" s="117"/>
      <c r="L283" s="117"/>
      <c r="M283" s="117"/>
      <c r="N283" s="117"/>
      <c r="O283" s="118"/>
      <c r="P283" s="119"/>
    </row>
    <row r="284" spans="1:20" ht="20.100000000000001" customHeight="1">
      <c r="B284" s="44"/>
      <c r="C284" s="185" t="s">
        <v>138</v>
      </c>
      <c r="D284" s="185"/>
      <c r="E284" s="399">
        <f>IF(OR($H$284&lt;&gt;"",$K$284&lt;&gt;""),SUM($H$284,$K$284),"")</f>
        <v>10</v>
      </c>
      <c r="F284" s="399"/>
      <c r="G284" s="399"/>
      <c r="H284" s="118">
        <v>6</v>
      </c>
      <c r="I284" s="124"/>
      <c r="J284" s="400"/>
      <c r="K284" s="117">
        <v>4</v>
      </c>
      <c r="L284" s="117"/>
      <c r="M284" s="117"/>
      <c r="N284" s="117"/>
      <c r="O284" s="118"/>
      <c r="P284" s="119"/>
    </row>
    <row r="285" spans="1:20" ht="20.100000000000001" customHeight="1">
      <c r="B285" s="45"/>
      <c r="C285" s="185" t="s">
        <v>139</v>
      </c>
      <c r="D285" s="185"/>
      <c r="E285" s="399">
        <f>IF(OR($H$285&lt;&gt;"",$K$285&lt;&gt;""),SUM($H$285,$K$285),"")</f>
        <v>1</v>
      </c>
      <c r="F285" s="399"/>
      <c r="G285" s="399"/>
      <c r="H285" s="118"/>
      <c r="I285" s="124"/>
      <c r="J285" s="400"/>
      <c r="K285" s="117">
        <v>1</v>
      </c>
      <c r="L285" s="117"/>
      <c r="M285" s="117"/>
      <c r="N285" s="117"/>
      <c r="O285" s="118"/>
      <c r="P285" s="119"/>
    </row>
    <row r="286" spans="1:20" ht="20.100000000000001"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00000000000001"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00000000000001"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00000000000001" customHeight="1">
      <c r="B289" s="184" t="s">
        <v>143</v>
      </c>
      <c r="C289" s="185"/>
      <c r="D289" s="185"/>
      <c r="E289" s="399" t="str">
        <f>IF(OR($H$289&lt;&gt;"",$K$289&lt;&gt;""),SUM($H$289,$K$289),"")</f>
        <v/>
      </c>
      <c r="F289" s="399"/>
      <c r="G289" s="399"/>
      <c r="H289" s="118"/>
      <c r="I289" s="124"/>
      <c r="J289" s="400"/>
      <c r="K289" s="117"/>
      <c r="L289" s="117"/>
      <c r="M289" s="117"/>
      <c r="N289" s="117"/>
      <c r="O289" s="118"/>
      <c r="P289" s="119"/>
    </row>
    <row r="290" spans="2:20" ht="20.100000000000001" customHeight="1">
      <c r="B290" s="184" t="s">
        <v>144</v>
      </c>
      <c r="C290" s="185"/>
      <c r="D290" s="185"/>
      <c r="E290" s="399" t="str">
        <f>IF(OR($H$290&lt;&gt;"",$K$290&lt;&gt;""),SUM($H$290,$K$290),"")</f>
        <v/>
      </c>
      <c r="F290" s="399"/>
      <c r="G290" s="399"/>
      <c r="H290" s="118"/>
      <c r="I290" s="124"/>
      <c r="J290" s="400"/>
      <c r="K290" s="117"/>
      <c r="L290" s="117"/>
      <c r="M290" s="117"/>
      <c r="N290" s="117"/>
      <c r="O290" s="118"/>
      <c r="P290" s="119"/>
    </row>
    <row r="291" spans="2:20" ht="20.100000000000001" customHeight="1">
      <c r="B291" s="184" t="s">
        <v>145</v>
      </c>
      <c r="C291" s="185"/>
      <c r="D291" s="185"/>
      <c r="E291" s="399" t="str">
        <f>IF(OR($H$291&lt;&gt;"",$K$291&lt;&gt;""),SUM($H$291,$K$291),"")</f>
        <v/>
      </c>
      <c r="F291" s="399"/>
      <c r="G291" s="399"/>
      <c r="H291" s="118"/>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f>IF(OR($J$302&lt;&gt;"",$M$302&lt;&gt;""),SUM($J$302,$M$302),"")</f>
        <v>4</v>
      </c>
      <c r="H302" s="193"/>
      <c r="I302" s="85"/>
      <c r="J302" s="117"/>
      <c r="K302" s="117"/>
      <c r="L302" s="117"/>
      <c r="M302" s="117">
        <v>4</v>
      </c>
      <c r="N302" s="117"/>
      <c r="O302" s="118"/>
      <c r="P302" s="119"/>
    </row>
    <row r="303" spans="2:20" ht="20.100000000000001" customHeight="1">
      <c r="B303" s="184" t="s">
        <v>158</v>
      </c>
      <c r="C303" s="185"/>
      <c r="D303" s="185"/>
      <c r="E303" s="185"/>
      <c r="F303" s="185"/>
      <c r="G303" s="84" t="str">
        <f>IF(OR($J$303&lt;&gt;"",$M$303&lt;&gt;""),SUM($J$303,$M$303),"")</f>
        <v/>
      </c>
      <c r="H303" s="193"/>
      <c r="I303" s="85"/>
      <c r="J303" s="117"/>
      <c r="K303" s="117"/>
      <c r="L303" s="117"/>
      <c r="M303" s="117"/>
      <c r="N303" s="117"/>
      <c r="O303" s="118"/>
      <c r="P303" s="119"/>
    </row>
    <row r="304" spans="2:20" ht="20.100000000000001" customHeight="1">
      <c r="B304" s="184" t="s">
        <v>390</v>
      </c>
      <c r="C304" s="185"/>
      <c r="D304" s="185"/>
      <c r="E304" s="185"/>
      <c r="F304" s="185"/>
      <c r="G304" s="84">
        <f>IF(OR($J$304&lt;&gt;"",$M$304&lt;&gt;""),SUM($J$304,$M$304),"")</f>
        <v>7</v>
      </c>
      <c r="H304" s="193"/>
      <c r="I304" s="85"/>
      <c r="J304" s="117"/>
      <c r="K304" s="117"/>
      <c r="L304" s="117"/>
      <c r="M304" s="117">
        <v>7</v>
      </c>
      <c r="N304" s="117"/>
      <c r="O304" s="118"/>
      <c r="P304" s="119"/>
    </row>
    <row r="305" spans="1:20" ht="20.100000000000001" customHeight="1" thickBot="1">
      <c r="B305" s="255" t="s">
        <v>159</v>
      </c>
      <c r="C305" s="256"/>
      <c r="D305" s="256"/>
      <c r="E305" s="256"/>
      <c r="F305" s="256"/>
      <c r="G305" s="381" t="str">
        <f>IF(OR($J$305&lt;&gt;"",$M$305&lt;&gt;""),SUM($J$305,$M$305),"")</f>
        <v/>
      </c>
      <c r="H305" s="382"/>
      <c r="I305" s="383"/>
      <c r="J305" s="134"/>
      <c r="K305" s="134"/>
      <c r="L305" s="134"/>
      <c r="M305" s="134"/>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f>IF(OR($J$310&lt;&gt;"",$M$310&lt;&gt;""),SUM($J$310,$M$310),"")</f>
        <v>1</v>
      </c>
      <c r="H310" s="193"/>
      <c r="I310" s="85"/>
      <c r="J310" s="117"/>
      <c r="K310" s="117"/>
      <c r="L310" s="117"/>
      <c r="M310" s="117">
        <v>1</v>
      </c>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30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c r="G322" s="124"/>
      <c r="H322" s="124"/>
      <c r="I322" s="124"/>
      <c r="J322" s="50" t="s">
        <v>477</v>
      </c>
      <c r="K322" s="118"/>
      <c r="L322" s="124"/>
      <c r="M322" s="124"/>
      <c r="N322" s="124"/>
      <c r="O322" s="124"/>
      <c r="P322" s="37" t="s">
        <v>477</v>
      </c>
    </row>
    <row r="323" spans="2:20" ht="20.100000000000001" customHeight="1" thickBot="1">
      <c r="B323" s="255" t="s">
        <v>138</v>
      </c>
      <c r="C323" s="256"/>
      <c r="D323" s="256"/>
      <c r="E323" s="256"/>
      <c r="F323" s="135">
        <v>1</v>
      </c>
      <c r="G323" s="239"/>
      <c r="H323" s="239"/>
      <c r="I323" s="239"/>
      <c r="J323" s="51" t="s">
        <v>477</v>
      </c>
      <c r="K323" s="135"/>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t="s">
        <v>2559</v>
      </c>
      <c r="M338" s="103"/>
      <c r="N338" s="103"/>
      <c r="O338" s="103"/>
      <c r="P338" s="104"/>
    </row>
    <row r="339" spans="2:20" ht="20.100000000000001" customHeight="1">
      <c r="B339" s="364"/>
      <c r="C339" s="365"/>
      <c r="D339" s="365"/>
      <c r="E339" s="365"/>
      <c r="F339" s="366"/>
      <c r="G339" s="75" t="s">
        <v>441</v>
      </c>
      <c r="H339" s="77"/>
      <c r="I339" s="118" t="s">
        <v>2559</v>
      </c>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t="s">
        <v>2592</v>
      </c>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c r="I344" s="28"/>
      <c r="J344" s="28">
        <v>2</v>
      </c>
      <c r="K344" s="28"/>
      <c r="L344" s="28"/>
      <c r="M344" s="28"/>
      <c r="N344" s="28"/>
      <c r="O344" s="28"/>
      <c r="P344" s="28"/>
      <c r="Q344" s="12"/>
    </row>
    <row r="345" spans="2:20" ht="20.100000000000001" customHeight="1">
      <c r="B345" s="120" t="s">
        <v>181</v>
      </c>
      <c r="C345" s="76"/>
      <c r="D345" s="76"/>
      <c r="E345" s="76"/>
      <c r="F345" s="77"/>
      <c r="G345" s="28"/>
      <c r="H345" s="28"/>
      <c r="I345" s="28"/>
      <c r="J345" s="28">
        <v>1</v>
      </c>
      <c r="K345" s="28"/>
      <c r="L345" s="28"/>
      <c r="M345" s="28"/>
      <c r="N345" s="28"/>
      <c r="O345" s="28"/>
      <c r="P345" s="28"/>
      <c r="Q345" s="12"/>
    </row>
    <row r="346" spans="2:20" ht="20.100000000000001" customHeight="1">
      <c r="B346" s="354" t="s">
        <v>182</v>
      </c>
      <c r="C346" s="355"/>
      <c r="D346" s="110" t="s">
        <v>183</v>
      </c>
      <c r="E346" s="111"/>
      <c r="F346" s="112"/>
      <c r="G346" s="28"/>
      <c r="H346" s="28"/>
      <c r="I346" s="28"/>
      <c r="J346" s="28"/>
      <c r="K346" s="28"/>
      <c r="L346" s="28"/>
      <c r="M346" s="28"/>
      <c r="N346" s="28"/>
      <c r="O346" s="28"/>
      <c r="P346" s="28"/>
      <c r="Q346" s="12"/>
    </row>
    <row r="347" spans="2:20" ht="20.100000000000001" customHeight="1">
      <c r="B347" s="356"/>
      <c r="C347" s="357"/>
      <c r="D347" s="75" t="s">
        <v>184</v>
      </c>
      <c r="E347" s="76"/>
      <c r="F347" s="77"/>
      <c r="G347" s="352"/>
      <c r="H347" s="352"/>
      <c r="I347" s="352"/>
      <c r="J347" s="352">
        <v>1</v>
      </c>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c r="J349" s="352">
        <v>1</v>
      </c>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c r="I351" s="352"/>
      <c r="J351" s="352">
        <v>6</v>
      </c>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c r="I353" s="28"/>
      <c r="J353" s="28">
        <v>3</v>
      </c>
      <c r="K353" s="28"/>
      <c r="L353" s="28"/>
      <c r="M353" s="28"/>
      <c r="N353" s="28"/>
      <c r="O353" s="28"/>
      <c r="P353" s="28"/>
      <c r="Q353" s="12"/>
    </row>
    <row r="354" spans="1:20" ht="20.100000000000001" customHeight="1" thickBot="1">
      <c r="B354" s="255" t="s">
        <v>188</v>
      </c>
      <c r="C354" s="256"/>
      <c r="D354" s="256"/>
      <c r="E354" s="256"/>
      <c r="F354" s="256"/>
      <c r="G354" s="256"/>
      <c r="H354" s="135" t="s">
        <v>2559</v>
      </c>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t="s">
        <v>2593</v>
      </c>
      <c r="G358" s="350"/>
      <c r="H358" s="350"/>
      <c r="I358" s="350"/>
      <c r="J358" s="350"/>
      <c r="K358" s="350"/>
      <c r="L358" s="350"/>
      <c r="M358" s="350"/>
      <c r="N358" s="350"/>
      <c r="O358" s="350"/>
      <c r="P358" s="351"/>
      <c r="S358" s="248" t="str">
        <f>IF(F358="","未記入","")</f>
        <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t="s">
        <v>2594</v>
      </c>
      <c r="G360" s="124"/>
      <c r="H360" s="124"/>
      <c r="I360" s="124"/>
      <c r="J360" s="124"/>
      <c r="K360" s="124"/>
      <c r="L360" s="124"/>
      <c r="M360" s="124"/>
      <c r="N360" s="124"/>
      <c r="O360" s="124"/>
      <c r="P360" s="125"/>
      <c r="S360" s="15" t="str">
        <f>IF(F360="","未記入","")</f>
        <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t="s">
        <v>2569</v>
      </c>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t="s">
        <v>2560</v>
      </c>
      <c r="G365" s="124"/>
      <c r="H365" s="124"/>
      <c r="I365" s="124"/>
      <c r="J365" s="124"/>
      <c r="K365" s="124"/>
      <c r="L365" s="124"/>
      <c r="M365" s="124"/>
      <c r="N365" s="124"/>
      <c r="O365" s="124"/>
      <c r="P365" s="125"/>
      <c r="S365" s="15" t="str">
        <f>IF(F365="","未記入","")</f>
        <v/>
      </c>
    </row>
    <row r="366" spans="1:20" ht="20.100000000000001" customHeight="1">
      <c r="B366" s="246" t="s">
        <v>194</v>
      </c>
      <c r="C366" s="247"/>
      <c r="D366" s="247"/>
      <c r="E366" s="247"/>
      <c r="F366" s="118" t="s">
        <v>2560</v>
      </c>
      <c r="G366" s="124"/>
      <c r="H366" s="124"/>
      <c r="I366" s="124"/>
      <c r="J366" s="124"/>
      <c r="K366" s="124"/>
      <c r="L366" s="124"/>
      <c r="M366" s="124"/>
      <c r="N366" s="124"/>
      <c r="O366" s="124"/>
      <c r="P366" s="125"/>
      <c r="S366" s="15" t="str">
        <f>IF(F366="","未記入","")</f>
        <v/>
      </c>
    </row>
    <row r="367" spans="1:20" ht="20.100000000000001" customHeight="1">
      <c r="B367" s="120" t="s">
        <v>195</v>
      </c>
      <c r="C367" s="76"/>
      <c r="D367" s="76"/>
      <c r="E367" s="77"/>
      <c r="F367" s="118" t="s">
        <v>2595</v>
      </c>
      <c r="G367" s="124"/>
      <c r="H367" s="124"/>
      <c r="I367" s="124"/>
      <c r="J367" s="124"/>
      <c r="K367" s="124"/>
      <c r="L367" s="124"/>
      <c r="M367" s="124"/>
      <c r="N367" s="124"/>
      <c r="O367" s="124"/>
      <c r="P367" s="125"/>
      <c r="S367" s="15" t="str">
        <f>IF(F367="","未記入","")</f>
        <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v>1</v>
      </c>
      <c r="K369" s="124"/>
      <c r="L369" s="124"/>
      <c r="M369" s="111" t="s">
        <v>444</v>
      </c>
      <c r="N369" s="111"/>
      <c r="O369" s="111"/>
      <c r="P369" s="262"/>
      <c r="S369" s="15" t="str">
        <f>IF(F367=MST!CI6,IF(J369="","未記入",""),"")</f>
        <v/>
      </c>
    </row>
    <row r="370" spans="2:20" ht="120" customHeight="1">
      <c r="B370" s="189" t="s">
        <v>196</v>
      </c>
      <c r="C370" s="185"/>
      <c r="D370" s="185" t="s">
        <v>197</v>
      </c>
      <c r="E370" s="185"/>
      <c r="F370" s="128" t="s">
        <v>2596</v>
      </c>
      <c r="G370" s="268"/>
      <c r="H370" s="268"/>
      <c r="I370" s="268"/>
      <c r="J370" s="268"/>
      <c r="K370" s="268"/>
      <c r="L370" s="268"/>
      <c r="M370" s="268"/>
      <c r="N370" s="268"/>
      <c r="O370" s="268"/>
      <c r="P370" s="269"/>
      <c r="S370" s="15" t="str">
        <f>IF($F$370="","未記入","")</f>
        <v/>
      </c>
    </row>
    <row r="371" spans="2:20" ht="120" customHeight="1" thickBot="1">
      <c r="B371" s="255"/>
      <c r="C371" s="256"/>
      <c r="D371" s="256" t="s">
        <v>198</v>
      </c>
      <c r="E371" s="256"/>
      <c r="F371" s="241" t="s">
        <v>2597</v>
      </c>
      <c r="G371" s="242"/>
      <c r="H371" s="242"/>
      <c r="I371" s="242"/>
      <c r="J371" s="242"/>
      <c r="K371" s="242"/>
      <c r="L371" s="242"/>
      <c r="M371" s="242"/>
      <c r="N371" s="242"/>
      <c r="O371" s="242"/>
      <c r="P371" s="243"/>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v>1</v>
      </c>
      <c r="J375" s="117"/>
      <c r="K375" s="117"/>
      <c r="L375" s="117"/>
      <c r="M375" s="118" t="s">
        <v>2598</v>
      </c>
      <c r="N375" s="124"/>
      <c r="O375" s="124"/>
      <c r="P375" s="125"/>
    </row>
    <row r="376" spans="2:20" ht="20.100000000000001" customHeight="1">
      <c r="B376" s="184"/>
      <c r="C376" s="185"/>
      <c r="D376" s="185"/>
      <c r="E376" s="110" t="s">
        <v>210</v>
      </c>
      <c r="F376" s="111"/>
      <c r="G376" s="111"/>
      <c r="H376" s="112"/>
      <c r="I376" s="118">
        <v>89</v>
      </c>
      <c r="J376" s="124"/>
      <c r="K376" s="124"/>
      <c r="L376" s="55" t="s">
        <v>480</v>
      </c>
      <c r="M376" s="118" t="s">
        <v>2599</v>
      </c>
      <c r="N376" s="124"/>
      <c r="O376" s="124"/>
      <c r="P376" s="40" t="s">
        <v>480</v>
      </c>
    </row>
    <row r="377" spans="2:20" ht="20.100000000000001" customHeight="1">
      <c r="B377" s="184" t="s">
        <v>45</v>
      </c>
      <c r="C377" s="185"/>
      <c r="D377" s="185"/>
      <c r="E377" s="110" t="s">
        <v>211</v>
      </c>
      <c r="F377" s="111"/>
      <c r="G377" s="111"/>
      <c r="H377" s="112"/>
      <c r="I377" s="118">
        <v>12.75</v>
      </c>
      <c r="J377" s="124"/>
      <c r="K377" s="124"/>
      <c r="L377" s="55" t="s">
        <v>472</v>
      </c>
      <c r="M377" s="118">
        <v>12.75</v>
      </c>
      <c r="N377" s="124"/>
      <c r="O377" s="124"/>
      <c r="P377" s="40" t="s">
        <v>472</v>
      </c>
    </row>
    <row r="378" spans="2:20" ht="20.100000000000001" customHeight="1">
      <c r="B378" s="184"/>
      <c r="C378" s="185"/>
      <c r="D378" s="185"/>
      <c r="E378" s="110" t="s">
        <v>212</v>
      </c>
      <c r="F378" s="111"/>
      <c r="G378" s="111"/>
      <c r="H378" s="112"/>
      <c r="I378" s="117" t="s">
        <v>2360</v>
      </c>
      <c r="J378" s="117"/>
      <c r="K378" s="117"/>
      <c r="L378" s="117"/>
      <c r="M378" s="119" t="s">
        <v>2360</v>
      </c>
      <c r="N378" s="341"/>
      <c r="O378" s="341"/>
      <c r="P378" s="341"/>
      <c r="Q378" s="12"/>
    </row>
    <row r="379" spans="2:20" ht="20.100000000000001" customHeight="1">
      <c r="B379" s="184"/>
      <c r="C379" s="185"/>
      <c r="D379" s="185"/>
      <c r="E379" s="110" t="s">
        <v>58</v>
      </c>
      <c r="F379" s="111"/>
      <c r="G379" s="111"/>
      <c r="H379" s="112"/>
      <c r="I379" s="117" t="s">
        <v>2360</v>
      </c>
      <c r="J379" s="117"/>
      <c r="K379" s="117"/>
      <c r="L379" s="117"/>
      <c r="M379" s="119" t="s">
        <v>2360</v>
      </c>
      <c r="N379" s="341"/>
      <c r="O379" s="341"/>
      <c r="P379" s="341"/>
      <c r="Q379" s="12"/>
    </row>
    <row r="380" spans="2:20" ht="20.100000000000001" customHeight="1">
      <c r="B380" s="184"/>
      <c r="C380" s="185"/>
      <c r="D380" s="185"/>
      <c r="E380" s="110" t="s">
        <v>213</v>
      </c>
      <c r="F380" s="111"/>
      <c r="G380" s="111"/>
      <c r="H380" s="112"/>
      <c r="I380" s="117" t="s">
        <v>2360</v>
      </c>
      <c r="J380" s="117"/>
      <c r="K380" s="117"/>
      <c r="L380" s="117"/>
      <c r="M380" s="119" t="s">
        <v>2360</v>
      </c>
      <c r="N380" s="341"/>
      <c r="O380" s="341"/>
      <c r="P380" s="341"/>
      <c r="Q380" s="12"/>
    </row>
    <row r="381" spans="2:20" ht="20.100000000000001" customHeight="1">
      <c r="B381" s="120" t="s">
        <v>203</v>
      </c>
      <c r="C381" s="76"/>
      <c r="D381" s="77"/>
      <c r="E381" s="110" t="s">
        <v>214</v>
      </c>
      <c r="F381" s="111"/>
      <c r="G381" s="111"/>
      <c r="H381" s="112"/>
      <c r="I381" s="118">
        <v>0</v>
      </c>
      <c r="J381" s="124"/>
      <c r="K381" s="124"/>
      <c r="L381" s="50" t="s">
        <v>481</v>
      </c>
      <c r="M381" s="118">
        <v>0</v>
      </c>
      <c r="N381" s="124"/>
      <c r="O381" s="124"/>
      <c r="P381" s="37" t="s">
        <v>481</v>
      </c>
    </row>
    <row r="382" spans="2:20" ht="20.100000000000001" customHeight="1">
      <c r="B382" s="101"/>
      <c r="C382" s="82"/>
      <c r="D382" s="83"/>
      <c r="E382" s="110" t="s">
        <v>215</v>
      </c>
      <c r="F382" s="111"/>
      <c r="G382" s="111"/>
      <c r="H382" s="112"/>
      <c r="I382" s="118">
        <v>0</v>
      </c>
      <c r="J382" s="124"/>
      <c r="K382" s="124"/>
      <c r="L382" s="50" t="s">
        <v>481</v>
      </c>
      <c r="M382" s="118">
        <v>0</v>
      </c>
      <c r="N382" s="124"/>
      <c r="O382" s="124"/>
      <c r="P382" s="37" t="s">
        <v>481</v>
      </c>
    </row>
    <row r="383" spans="2:20" ht="20.100000000000001" customHeight="1">
      <c r="B383" s="339" t="s">
        <v>204</v>
      </c>
      <c r="C383" s="106"/>
      <c r="D383" s="106"/>
      <c r="E383" s="106"/>
      <c r="F383" s="106"/>
      <c r="G383" s="106"/>
      <c r="H383" s="267"/>
      <c r="I383" s="118"/>
      <c r="J383" s="124"/>
      <c r="K383" s="124"/>
      <c r="L383" s="50" t="s">
        <v>481</v>
      </c>
      <c r="M383" s="118"/>
      <c r="N383" s="124"/>
      <c r="O383" s="124"/>
      <c r="P383" s="37" t="s">
        <v>481</v>
      </c>
    </row>
    <row r="384" spans="2:20" ht="20.100000000000001" customHeight="1">
      <c r="B384" s="257"/>
      <c r="C384" s="110" t="s">
        <v>205</v>
      </c>
      <c r="D384" s="111"/>
      <c r="E384" s="111"/>
      <c r="F384" s="111"/>
      <c r="G384" s="111"/>
      <c r="H384" s="112"/>
      <c r="I384" s="118">
        <v>27600</v>
      </c>
      <c r="J384" s="124"/>
      <c r="K384" s="124"/>
      <c r="L384" s="50" t="s">
        <v>481</v>
      </c>
      <c r="M384" s="118" t="s">
        <v>2600</v>
      </c>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t="s">
        <v>2601</v>
      </c>
      <c r="J386" s="124"/>
      <c r="K386" s="124"/>
      <c r="L386" s="50" t="s">
        <v>481</v>
      </c>
      <c r="M386" s="118" t="s">
        <v>2601</v>
      </c>
      <c r="N386" s="124"/>
      <c r="O386" s="124"/>
      <c r="P386" s="37" t="s">
        <v>481</v>
      </c>
    </row>
    <row r="387" spans="2:20" ht="20.100000000000001" customHeight="1">
      <c r="B387" s="184"/>
      <c r="C387" s="338"/>
      <c r="D387" s="338"/>
      <c r="E387" s="110" t="s">
        <v>217</v>
      </c>
      <c r="F387" s="111"/>
      <c r="G387" s="111"/>
      <c r="H387" s="112"/>
      <c r="I387" s="118">
        <v>21000</v>
      </c>
      <c r="J387" s="124"/>
      <c r="K387" s="124"/>
      <c r="L387" s="50" t="s">
        <v>481</v>
      </c>
      <c r="M387" s="118">
        <v>21000</v>
      </c>
      <c r="N387" s="124"/>
      <c r="O387" s="124"/>
      <c r="P387" s="37" t="s">
        <v>481</v>
      </c>
    </row>
    <row r="388" spans="2:20" ht="20.100000000000001" customHeight="1">
      <c r="B388" s="184"/>
      <c r="C388" s="338"/>
      <c r="D388" s="338"/>
      <c r="E388" s="110" t="s">
        <v>218</v>
      </c>
      <c r="F388" s="111"/>
      <c r="G388" s="111"/>
      <c r="H388" s="112"/>
      <c r="I388" s="118"/>
      <c r="J388" s="124"/>
      <c r="K388" s="124"/>
      <c r="L388" s="50" t="s">
        <v>481</v>
      </c>
      <c r="M388" s="118"/>
      <c r="N388" s="124"/>
      <c r="O388" s="124"/>
      <c r="P388" s="37" t="s">
        <v>481</v>
      </c>
    </row>
    <row r="389" spans="2:20" ht="20.100000000000001" customHeight="1">
      <c r="B389" s="184"/>
      <c r="C389" s="338"/>
      <c r="D389" s="338"/>
      <c r="E389" s="110" t="s">
        <v>219</v>
      </c>
      <c r="F389" s="111"/>
      <c r="G389" s="111"/>
      <c r="H389" s="112"/>
      <c r="I389" s="118" t="s">
        <v>2602</v>
      </c>
      <c r="J389" s="124"/>
      <c r="K389" s="124"/>
      <c r="L389" s="50" t="s">
        <v>481</v>
      </c>
      <c r="M389" s="118" t="s">
        <v>2603</v>
      </c>
      <c r="N389" s="124"/>
      <c r="O389" s="124"/>
      <c r="P389" s="37" t="s">
        <v>481</v>
      </c>
    </row>
    <row r="390" spans="2:20" ht="20.100000000000001" customHeight="1">
      <c r="B390" s="184"/>
      <c r="C390" s="338"/>
      <c r="D390" s="338"/>
      <c r="E390" s="110" t="s">
        <v>71</v>
      </c>
      <c r="F390" s="111"/>
      <c r="G390" s="111"/>
      <c r="H390" s="112"/>
      <c r="I390" s="118"/>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2604</v>
      </c>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c r="J398" s="124"/>
      <c r="K398" s="111" t="s">
        <v>483</v>
      </c>
      <c r="L398" s="111"/>
      <c r="M398" s="111"/>
      <c r="N398" s="111"/>
      <c r="O398" s="111"/>
      <c r="P398" s="262"/>
    </row>
    <row r="399" spans="2:20" ht="120" customHeight="1">
      <c r="B399" s="324" t="s">
        <v>567</v>
      </c>
      <c r="C399" s="325"/>
      <c r="D399" s="325"/>
      <c r="E399" s="325"/>
      <c r="F399" s="326"/>
      <c r="G399" s="128" t="s">
        <v>2605</v>
      </c>
      <c r="H399" s="268"/>
      <c r="I399" s="268"/>
      <c r="J399" s="268"/>
      <c r="K399" s="268"/>
      <c r="L399" s="268"/>
      <c r="M399" s="268"/>
      <c r="N399" s="268"/>
      <c r="O399" s="268"/>
      <c r="P399" s="269"/>
    </row>
    <row r="400" spans="2:20" ht="120" customHeight="1">
      <c r="B400" s="303" t="s">
        <v>217</v>
      </c>
      <c r="C400" s="111"/>
      <c r="D400" s="111"/>
      <c r="E400" s="111"/>
      <c r="F400" s="112"/>
      <c r="G400" s="128" t="s">
        <v>2606</v>
      </c>
      <c r="H400" s="268"/>
      <c r="I400" s="268"/>
      <c r="J400" s="268"/>
      <c r="K400" s="268"/>
      <c r="L400" s="268"/>
      <c r="M400" s="268"/>
      <c r="N400" s="268"/>
      <c r="O400" s="268"/>
      <c r="P400" s="269"/>
    </row>
    <row r="401" spans="2:20" ht="120" customHeight="1">
      <c r="B401" s="303" t="s">
        <v>216</v>
      </c>
      <c r="C401" s="111"/>
      <c r="D401" s="111"/>
      <c r="E401" s="111"/>
      <c r="F401" s="112"/>
      <c r="G401" s="128" t="s">
        <v>2607</v>
      </c>
      <c r="H401" s="268"/>
      <c r="I401" s="268"/>
      <c r="J401" s="268"/>
      <c r="K401" s="268"/>
      <c r="L401" s="268"/>
      <c r="M401" s="268"/>
      <c r="N401" s="268"/>
      <c r="O401" s="268"/>
      <c r="P401" s="269"/>
    </row>
    <row r="402" spans="2:20" ht="120" customHeight="1">
      <c r="B402" s="303" t="s">
        <v>219</v>
      </c>
      <c r="C402" s="111"/>
      <c r="D402" s="111"/>
      <c r="E402" s="111"/>
      <c r="F402" s="112"/>
      <c r="G402" s="128" t="s">
        <v>2608</v>
      </c>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v>4</v>
      </c>
      <c r="I430" s="103"/>
      <c r="J430" s="103"/>
      <c r="K430" s="103"/>
      <c r="L430" s="103"/>
      <c r="M430" s="103"/>
      <c r="N430" s="103"/>
      <c r="O430" s="103"/>
      <c r="P430" s="49" t="s">
        <v>477</v>
      </c>
    </row>
    <row r="431" spans="1:20" ht="20.100000000000001" customHeight="1">
      <c r="B431" s="301"/>
      <c r="C431" s="302"/>
      <c r="D431" s="185" t="s">
        <v>245</v>
      </c>
      <c r="E431" s="185"/>
      <c r="F431" s="185"/>
      <c r="G431" s="185"/>
      <c r="H431" s="118">
        <v>9</v>
      </c>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v>0</v>
      </c>
      <c r="I432" s="124"/>
      <c r="J432" s="124"/>
      <c r="K432" s="124"/>
      <c r="L432" s="124"/>
      <c r="M432" s="124"/>
      <c r="N432" s="124"/>
      <c r="O432" s="124"/>
      <c r="P432" s="37" t="s">
        <v>479</v>
      </c>
    </row>
    <row r="433" spans="2:16" ht="20.100000000000001" customHeight="1">
      <c r="B433" s="184"/>
      <c r="C433" s="185"/>
      <c r="D433" s="185" t="s">
        <v>247</v>
      </c>
      <c r="E433" s="185"/>
      <c r="F433" s="185"/>
      <c r="G433" s="185"/>
      <c r="H433" s="118">
        <v>1</v>
      </c>
      <c r="I433" s="124"/>
      <c r="J433" s="124"/>
      <c r="K433" s="124"/>
      <c r="L433" s="124"/>
      <c r="M433" s="124"/>
      <c r="N433" s="124"/>
      <c r="O433" s="124"/>
      <c r="P433" s="37" t="s">
        <v>479</v>
      </c>
    </row>
    <row r="434" spans="2:16" ht="20.100000000000001" customHeight="1">
      <c r="B434" s="184"/>
      <c r="C434" s="185"/>
      <c r="D434" s="185" t="s">
        <v>248</v>
      </c>
      <c r="E434" s="185"/>
      <c r="F434" s="185"/>
      <c r="G434" s="185"/>
      <c r="H434" s="118">
        <v>3</v>
      </c>
      <c r="I434" s="124"/>
      <c r="J434" s="124"/>
      <c r="K434" s="124"/>
      <c r="L434" s="124"/>
      <c r="M434" s="124"/>
      <c r="N434" s="124"/>
      <c r="O434" s="124"/>
      <c r="P434" s="37" t="s">
        <v>479</v>
      </c>
    </row>
    <row r="435" spans="2:16" ht="20.100000000000001" customHeight="1">
      <c r="B435" s="184"/>
      <c r="C435" s="185"/>
      <c r="D435" s="185" t="s">
        <v>249</v>
      </c>
      <c r="E435" s="185"/>
      <c r="F435" s="185"/>
      <c r="G435" s="185"/>
      <c r="H435" s="118">
        <v>9</v>
      </c>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c r="I436" s="124"/>
      <c r="J436" s="124"/>
      <c r="K436" s="124"/>
      <c r="L436" s="124"/>
      <c r="M436" s="124"/>
      <c r="N436" s="124"/>
      <c r="O436" s="124"/>
      <c r="P436" s="37" t="s">
        <v>479</v>
      </c>
    </row>
    <row r="437" spans="2:16" ht="20.100000000000001" customHeight="1">
      <c r="B437" s="287"/>
      <c r="C437" s="288"/>
      <c r="D437" s="185" t="s">
        <v>251</v>
      </c>
      <c r="E437" s="185"/>
      <c r="F437" s="185"/>
      <c r="G437" s="185"/>
      <c r="H437" s="118">
        <v>1</v>
      </c>
      <c r="I437" s="124"/>
      <c r="J437" s="124"/>
      <c r="K437" s="124"/>
      <c r="L437" s="124"/>
      <c r="M437" s="124"/>
      <c r="N437" s="124"/>
      <c r="O437" s="124"/>
      <c r="P437" s="37" t="s">
        <v>479</v>
      </c>
    </row>
    <row r="438" spans="2:16" ht="20.100000000000001" customHeight="1">
      <c r="B438" s="287"/>
      <c r="C438" s="288"/>
      <c r="D438" s="185" t="s">
        <v>252</v>
      </c>
      <c r="E438" s="185"/>
      <c r="F438" s="185"/>
      <c r="G438" s="185"/>
      <c r="H438" s="118">
        <v>1</v>
      </c>
      <c r="I438" s="124"/>
      <c r="J438" s="124"/>
      <c r="K438" s="124"/>
      <c r="L438" s="124"/>
      <c r="M438" s="124"/>
      <c r="N438" s="124"/>
      <c r="O438" s="124"/>
      <c r="P438" s="37" t="s">
        <v>479</v>
      </c>
    </row>
    <row r="439" spans="2:16" ht="20.100000000000001" customHeight="1">
      <c r="B439" s="287"/>
      <c r="C439" s="288"/>
      <c r="D439" s="185" t="s">
        <v>253</v>
      </c>
      <c r="E439" s="185"/>
      <c r="F439" s="185"/>
      <c r="G439" s="185"/>
      <c r="H439" s="118"/>
      <c r="I439" s="124"/>
      <c r="J439" s="124"/>
      <c r="K439" s="124"/>
      <c r="L439" s="124"/>
      <c r="M439" s="124"/>
      <c r="N439" s="124"/>
      <c r="O439" s="124"/>
      <c r="P439" s="37" t="s">
        <v>479</v>
      </c>
    </row>
    <row r="440" spans="2:16" ht="20.100000000000001" customHeight="1">
      <c r="B440" s="287"/>
      <c r="C440" s="288"/>
      <c r="D440" s="185" t="s">
        <v>254</v>
      </c>
      <c r="E440" s="185"/>
      <c r="F440" s="185"/>
      <c r="G440" s="185"/>
      <c r="H440" s="118"/>
      <c r="I440" s="124"/>
      <c r="J440" s="124"/>
      <c r="K440" s="124"/>
      <c r="L440" s="124"/>
      <c r="M440" s="124"/>
      <c r="N440" s="124"/>
      <c r="O440" s="124"/>
      <c r="P440" s="37" t="s">
        <v>479</v>
      </c>
    </row>
    <row r="441" spans="2:16" ht="20.100000000000001" customHeight="1">
      <c r="B441" s="287"/>
      <c r="C441" s="288"/>
      <c r="D441" s="185" t="s">
        <v>255</v>
      </c>
      <c r="E441" s="185"/>
      <c r="F441" s="185"/>
      <c r="G441" s="185"/>
      <c r="H441" s="118">
        <v>4</v>
      </c>
      <c r="I441" s="124"/>
      <c r="J441" s="124"/>
      <c r="K441" s="124"/>
      <c r="L441" s="124"/>
      <c r="M441" s="124"/>
      <c r="N441" s="124"/>
      <c r="O441" s="124"/>
      <c r="P441" s="37" t="s">
        <v>479</v>
      </c>
    </row>
    <row r="442" spans="2:16" ht="20.100000000000001" customHeight="1">
      <c r="B442" s="287"/>
      <c r="C442" s="288"/>
      <c r="D442" s="185" t="s">
        <v>256</v>
      </c>
      <c r="E442" s="185"/>
      <c r="F442" s="185"/>
      <c r="G442" s="185"/>
      <c r="H442" s="118">
        <v>2</v>
      </c>
      <c r="I442" s="124"/>
      <c r="J442" s="124"/>
      <c r="K442" s="124"/>
      <c r="L442" s="124"/>
      <c r="M442" s="124"/>
      <c r="N442" s="124"/>
      <c r="O442" s="124"/>
      <c r="P442" s="37" t="s">
        <v>479</v>
      </c>
    </row>
    <row r="443" spans="2:16" ht="20.100000000000001" customHeight="1">
      <c r="B443" s="289"/>
      <c r="C443" s="290"/>
      <c r="D443" s="185" t="s">
        <v>257</v>
      </c>
      <c r="E443" s="185"/>
      <c r="F443" s="185"/>
      <c r="G443" s="185"/>
      <c r="H443" s="118">
        <v>5</v>
      </c>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c r="I444" s="124"/>
      <c r="J444" s="124"/>
      <c r="K444" s="124"/>
      <c r="L444" s="124"/>
      <c r="M444" s="124"/>
      <c r="N444" s="124"/>
      <c r="O444" s="124"/>
      <c r="P444" s="37" t="s">
        <v>479</v>
      </c>
    </row>
    <row r="445" spans="2:16" ht="20.100000000000001" customHeight="1">
      <c r="B445" s="184"/>
      <c r="C445" s="185"/>
      <c r="D445" s="185" t="s">
        <v>259</v>
      </c>
      <c r="E445" s="185"/>
      <c r="F445" s="185"/>
      <c r="G445" s="185"/>
      <c r="H445" s="118">
        <v>1</v>
      </c>
      <c r="I445" s="124"/>
      <c r="J445" s="124"/>
      <c r="K445" s="124"/>
      <c r="L445" s="124"/>
      <c r="M445" s="124"/>
      <c r="N445" s="124"/>
      <c r="O445" s="124"/>
      <c r="P445" s="37" t="s">
        <v>479</v>
      </c>
    </row>
    <row r="446" spans="2:16" ht="20.100000000000001" customHeight="1">
      <c r="B446" s="184"/>
      <c r="C446" s="185"/>
      <c r="D446" s="185" t="s">
        <v>260</v>
      </c>
      <c r="E446" s="185"/>
      <c r="F446" s="185"/>
      <c r="G446" s="185"/>
      <c r="H446" s="118">
        <v>4</v>
      </c>
      <c r="I446" s="124"/>
      <c r="J446" s="124"/>
      <c r="K446" s="124"/>
      <c r="L446" s="124"/>
      <c r="M446" s="124"/>
      <c r="N446" s="124"/>
      <c r="O446" s="124"/>
      <c r="P446" s="37" t="s">
        <v>479</v>
      </c>
    </row>
    <row r="447" spans="2:16" ht="20.100000000000001" customHeight="1">
      <c r="B447" s="184"/>
      <c r="C447" s="185"/>
      <c r="D447" s="185" t="s">
        <v>261</v>
      </c>
      <c r="E447" s="185"/>
      <c r="F447" s="185"/>
      <c r="G447" s="185"/>
      <c r="H447" s="118">
        <v>8</v>
      </c>
      <c r="I447" s="124"/>
      <c r="J447" s="124"/>
      <c r="K447" s="124"/>
      <c r="L447" s="124"/>
      <c r="M447" s="124"/>
      <c r="N447" s="124"/>
      <c r="O447" s="124"/>
      <c r="P447" s="37" t="s">
        <v>479</v>
      </c>
    </row>
    <row r="448" spans="2:16" ht="20.100000000000001" customHeight="1">
      <c r="B448" s="184"/>
      <c r="C448" s="185"/>
      <c r="D448" s="185" t="s">
        <v>262</v>
      </c>
      <c r="E448" s="185"/>
      <c r="F448" s="185"/>
      <c r="G448" s="185"/>
      <c r="H448" s="118"/>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v>87.7</v>
      </c>
      <c r="I452" s="103"/>
      <c r="J452" s="103"/>
      <c r="K452" s="103"/>
      <c r="L452" s="103"/>
      <c r="M452" s="103"/>
      <c r="N452" s="103"/>
      <c r="O452" s="103"/>
      <c r="P452" s="49" t="s">
        <v>485</v>
      </c>
    </row>
    <row r="453" spans="2:20" ht="20.100000000000001" customHeight="1">
      <c r="B453" s="184" t="s">
        <v>266</v>
      </c>
      <c r="C453" s="185"/>
      <c r="D453" s="185"/>
      <c r="E453" s="185"/>
      <c r="F453" s="185"/>
      <c r="G453" s="185"/>
      <c r="H453" s="118">
        <v>13</v>
      </c>
      <c r="I453" s="124"/>
      <c r="J453" s="124"/>
      <c r="K453" s="124"/>
      <c r="L453" s="124"/>
      <c r="M453" s="124"/>
      <c r="N453" s="124"/>
      <c r="O453" s="124"/>
      <c r="P453" s="37" t="s">
        <v>477</v>
      </c>
    </row>
    <row r="454" spans="2:20" ht="20.100000000000001" customHeight="1">
      <c r="B454" s="184" t="s">
        <v>267</v>
      </c>
      <c r="C454" s="185"/>
      <c r="D454" s="185"/>
      <c r="E454" s="185"/>
      <c r="F454" s="185"/>
      <c r="G454" s="185"/>
      <c r="H454" s="118">
        <v>100</v>
      </c>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c r="I459" s="103"/>
      <c r="J459" s="103"/>
      <c r="K459" s="103"/>
      <c r="L459" s="103"/>
      <c r="M459" s="103"/>
      <c r="N459" s="103"/>
      <c r="O459" s="103"/>
      <c r="P459" s="49" t="s">
        <v>479</v>
      </c>
    </row>
    <row r="460" spans="2:20" ht="20.100000000000001" customHeight="1">
      <c r="B460" s="283"/>
      <c r="C460" s="284"/>
      <c r="D460" s="284"/>
      <c r="E460" s="185" t="s">
        <v>276</v>
      </c>
      <c r="F460" s="185"/>
      <c r="G460" s="185"/>
      <c r="H460" s="118"/>
      <c r="I460" s="124"/>
      <c r="J460" s="124"/>
      <c r="K460" s="124"/>
      <c r="L460" s="124"/>
      <c r="M460" s="124"/>
      <c r="N460" s="124"/>
      <c r="O460" s="124"/>
      <c r="P460" s="37" t="s">
        <v>479</v>
      </c>
    </row>
    <row r="461" spans="2:20" ht="20.100000000000001" customHeight="1">
      <c r="B461" s="283"/>
      <c r="C461" s="284"/>
      <c r="D461" s="284"/>
      <c r="E461" s="185" t="s">
        <v>277</v>
      </c>
      <c r="F461" s="185"/>
      <c r="G461" s="185"/>
      <c r="H461" s="118"/>
      <c r="I461" s="124"/>
      <c r="J461" s="124"/>
      <c r="K461" s="124"/>
      <c r="L461" s="124"/>
      <c r="M461" s="124"/>
      <c r="N461" s="124"/>
      <c r="O461" s="124"/>
      <c r="P461" s="37" t="s">
        <v>479</v>
      </c>
    </row>
    <row r="462" spans="2:20" ht="20.100000000000001" customHeight="1">
      <c r="B462" s="283"/>
      <c r="C462" s="284"/>
      <c r="D462" s="284"/>
      <c r="E462" s="185" t="s">
        <v>415</v>
      </c>
      <c r="F462" s="185"/>
      <c r="G462" s="185"/>
      <c r="H462" s="118">
        <v>1</v>
      </c>
      <c r="I462" s="124"/>
      <c r="J462" s="124"/>
      <c r="K462" s="124"/>
      <c r="L462" s="124"/>
      <c r="M462" s="124"/>
      <c r="N462" s="124"/>
      <c r="O462" s="124"/>
      <c r="P462" s="37" t="s">
        <v>479</v>
      </c>
    </row>
    <row r="463" spans="2:20" ht="20.100000000000001" customHeight="1">
      <c r="B463" s="283"/>
      <c r="C463" s="284"/>
      <c r="D463" s="284"/>
      <c r="E463" s="185" t="s">
        <v>71</v>
      </c>
      <c r="F463" s="185"/>
      <c r="G463" s="185"/>
      <c r="H463" s="118"/>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t="s">
        <v>2609</v>
      </c>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t="s">
        <v>2543</v>
      </c>
      <c r="I474" s="268"/>
      <c r="J474" s="268"/>
      <c r="K474" s="268"/>
      <c r="L474" s="268"/>
      <c r="M474" s="268"/>
      <c r="N474" s="268"/>
      <c r="O474" s="268"/>
      <c r="P474" s="269"/>
    </row>
    <row r="475" spans="1:20" ht="20.100000000000001" customHeight="1">
      <c r="B475" s="280"/>
      <c r="C475" s="110" t="s">
        <v>14</v>
      </c>
      <c r="D475" s="111"/>
      <c r="E475" s="111"/>
      <c r="F475" s="111"/>
      <c r="G475" s="112"/>
      <c r="H475" s="214" t="s">
        <v>2535</v>
      </c>
      <c r="I475" s="215"/>
      <c r="J475" s="35" t="s">
        <v>469</v>
      </c>
      <c r="K475" s="215" t="s">
        <v>2548</v>
      </c>
      <c r="L475" s="215"/>
      <c r="M475" s="35" t="s">
        <v>469</v>
      </c>
      <c r="N475" s="215" t="s">
        <v>2549</v>
      </c>
      <c r="O475" s="215"/>
      <c r="P475" s="216"/>
    </row>
    <row r="476" spans="1:20" ht="20.100000000000001" customHeight="1">
      <c r="B476" s="280"/>
      <c r="C476" s="151" t="s">
        <v>280</v>
      </c>
      <c r="D476" s="141"/>
      <c r="E476" s="142"/>
      <c r="F476" s="265" t="s">
        <v>281</v>
      </c>
      <c r="G476" s="266"/>
      <c r="H476" s="23">
        <v>9</v>
      </c>
      <c r="I476" s="35" t="s">
        <v>486</v>
      </c>
      <c r="J476" s="24">
        <v>0</v>
      </c>
      <c r="K476" s="35" t="s">
        <v>487</v>
      </c>
      <c r="L476" s="56" t="s">
        <v>435</v>
      </c>
      <c r="M476" s="24">
        <v>18</v>
      </c>
      <c r="N476" s="35" t="s">
        <v>486</v>
      </c>
      <c r="O476" s="24">
        <v>0</v>
      </c>
      <c r="P476" s="37" t="s">
        <v>487</v>
      </c>
    </row>
    <row r="477" spans="1:20" ht="20.100000000000001" customHeight="1">
      <c r="B477" s="280"/>
      <c r="C477" s="151"/>
      <c r="D477" s="141"/>
      <c r="E477" s="142"/>
      <c r="F477" s="265" t="s">
        <v>282</v>
      </c>
      <c r="G477" s="266"/>
      <c r="H477" s="23">
        <v>9</v>
      </c>
      <c r="I477" s="35" t="s">
        <v>486</v>
      </c>
      <c r="J477" s="24">
        <v>0</v>
      </c>
      <c r="K477" s="35" t="s">
        <v>487</v>
      </c>
      <c r="L477" s="56" t="s">
        <v>435</v>
      </c>
      <c r="M477" s="24">
        <v>18</v>
      </c>
      <c r="N477" s="35" t="s">
        <v>486</v>
      </c>
      <c r="O477" s="24">
        <v>0</v>
      </c>
      <c r="P477" s="37" t="s">
        <v>487</v>
      </c>
    </row>
    <row r="478" spans="1:20" ht="20.100000000000001" customHeight="1">
      <c r="B478" s="280"/>
      <c r="C478" s="151"/>
      <c r="D478" s="141"/>
      <c r="E478" s="142"/>
      <c r="F478" s="265" t="s">
        <v>283</v>
      </c>
      <c r="G478" s="266"/>
      <c r="H478" s="23">
        <v>9</v>
      </c>
      <c r="I478" s="35" t="s">
        <v>486</v>
      </c>
      <c r="J478" s="24">
        <v>0</v>
      </c>
      <c r="K478" s="35" t="s">
        <v>487</v>
      </c>
      <c r="L478" s="56" t="s">
        <v>435</v>
      </c>
      <c r="M478" s="24">
        <v>18</v>
      </c>
      <c r="N478" s="35" t="s">
        <v>486</v>
      </c>
      <c r="O478" s="24">
        <v>0</v>
      </c>
      <c r="P478" s="37" t="s">
        <v>487</v>
      </c>
    </row>
    <row r="479" spans="1:20" ht="39.950000000000003" customHeight="1">
      <c r="B479" s="280"/>
      <c r="C479" s="110" t="s">
        <v>284</v>
      </c>
      <c r="D479" s="111"/>
      <c r="E479" s="111"/>
      <c r="F479" s="111"/>
      <c r="G479" s="112"/>
      <c r="H479" s="128" t="s">
        <v>2610</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t="s">
        <v>2611</v>
      </c>
      <c r="I481" s="268"/>
      <c r="J481" s="268"/>
      <c r="K481" s="268"/>
      <c r="L481" s="268"/>
      <c r="M481" s="268"/>
      <c r="N481" s="268"/>
      <c r="O481" s="268"/>
      <c r="P481" s="269"/>
    </row>
    <row r="482" spans="2:16" ht="20.100000000000001" customHeight="1">
      <c r="B482" s="273"/>
      <c r="C482" s="110" t="s">
        <v>14</v>
      </c>
      <c r="D482" s="111"/>
      <c r="E482" s="111"/>
      <c r="F482" s="111"/>
      <c r="G482" s="112"/>
      <c r="H482" s="214" t="s">
        <v>2535</v>
      </c>
      <c r="I482" s="215"/>
      <c r="J482" s="35" t="s">
        <v>469</v>
      </c>
      <c r="K482" s="215" t="s">
        <v>2536</v>
      </c>
      <c r="L482" s="215"/>
      <c r="M482" s="35" t="s">
        <v>469</v>
      </c>
      <c r="N482" s="215" t="s">
        <v>2537</v>
      </c>
      <c r="O482" s="215"/>
      <c r="P482" s="216"/>
    </row>
    <row r="483" spans="2:16" ht="20.100000000000001" customHeight="1">
      <c r="B483" s="273"/>
      <c r="C483" s="75" t="s">
        <v>280</v>
      </c>
      <c r="D483" s="76"/>
      <c r="E483" s="77"/>
      <c r="F483" s="265" t="s">
        <v>281</v>
      </c>
      <c r="G483" s="266"/>
      <c r="H483" s="23">
        <v>9</v>
      </c>
      <c r="I483" s="35" t="s">
        <v>486</v>
      </c>
      <c r="J483" s="24">
        <v>0</v>
      </c>
      <c r="K483" s="35" t="s">
        <v>487</v>
      </c>
      <c r="L483" s="56" t="s">
        <v>435</v>
      </c>
      <c r="M483" s="24">
        <v>18</v>
      </c>
      <c r="N483" s="35" t="s">
        <v>486</v>
      </c>
      <c r="O483" s="24">
        <v>0</v>
      </c>
      <c r="P483" s="37" t="s">
        <v>487</v>
      </c>
    </row>
    <row r="484" spans="2:16" ht="20.100000000000001" customHeight="1">
      <c r="B484" s="273"/>
      <c r="C484" s="78"/>
      <c r="D484" s="79"/>
      <c r="E484" s="80"/>
      <c r="F484" s="265" t="s">
        <v>282</v>
      </c>
      <c r="G484" s="266"/>
      <c r="H484" s="23">
        <v>9</v>
      </c>
      <c r="I484" s="35" t="s">
        <v>486</v>
      </c>
      <c r="J484" s="24">
        <v>0</v>
      </c>
      <c r="K484" s="35" t="s">
        <v>487</v>
      </c>
      <c r="L484" s="56" t="s">
        <v>435</v>
      </c>
      <c r="M484" s="24">
        <v>18</v>
      </c>
      <c r="N484" s="35" t="s">
        <v>486</v>
      </c>
      <c r="O484" s="24">
        <v>0</v>
      </c>
      <c r="P484" s="37" t="s">
        <v>487</v>
      </c>
    </row>
    <row r="485" spans="2:16" ht="20.100000000000001" customHeight="1">
      <c r="B485" s="273"/>
      <c r="C485" s="81"/>
      <c r="D485" s="82"/>
      <c r="E485" s="83"/>
      <c r="F485" s="265" t="s">
        <v>283</v>
      </c>
      <c r="G485" s="266"/>
      <c r="H485" s="23">
        <v>9</v>
      </c>
      <c r="I485" s="35" t="s">
        <v>486</v>
      </c>
      <c r="J485" s="24">
        <v>0</v>
      </c>
      <c r="K485" s="35" t="s">
        <v>487</v>
      </c>
      <c r="L485" s="56" t="s">
        <v>435</v>
      </c>
      <c r="M485" s="24">
        <v>18</v>
      </c>
      <c r="N485" s="35" t="s">
        <v>486</v>
      </c>
      <c r="O485" s="24">
        <v>0</v>
      </c>
      <c r="P485" s="37" t="s">
        <v>487</v>
      </c>
    </row>
    <row r="486" spans="2:16" ht="39.950000000000003" customHeight="1">
      <c r="B486" s="273"/>
      <c r="C486" s="105" t="s">
        <v>284</v>
      </c>
      <c r="D486" s="106"/>
      <c r="E486" s="106"/>
      <c r="F486" s="106"/>
      <c r="G486" s="267"/>
      <c r="H486" s="128" t="s">
        <v>2610</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t="s">
        <v>2559</v>
      </c>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t="s">
        <v>2612</v>
      </c>
      <c r="M512" s="114"/>
      <c r="N512" s="114"/>
      <c r="O512" s="115"/>
      <c r="P512" s="116"/>
    </row>
    <row r="513" spans="2:20" ht="20.100000000000001" customHeight="1">
      <c r="B513" s="120" t="s">
        <v>287</v>
      </c>
      <c r="C513" s="76"/>
      <c r="D513" s="76"/>
      <c r="E513" s="76"/>
      <c r="F513" s="76"/>
      <c r="G513" s="77"/>
      <c r="H513" s="118" t="s">
        <v>2559</v>
      </c>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t="s">
        <v>2612</v>
      </c>
      <c r="M515" s="114"/>
      <c r="N515" s="114"/>
      <c r="O515" s="115"/>
      <c r="P515" s="116"/>
    </row>
    <row r="516" spans="2:20" ht="20.100000000000001" customHeight="1" thickBot="1">
      <c r="B516" s="237" t="s">
        <v>288</v>
      </c>
      <c r="C516" s="238"/>
      <c r="D516" s="238"/>
      <c r="E516" s="238"/>
      <c r="F516" s="238"/>
      <c r="G516" s="238"/>
      <c r="H516" s="135" t="s">
        <v>2559</v>
      </c>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t="s">
        <v>2560</v>
      </c>
      <c r="G519" s="103"/>
      <c r="H519" s="103"/>
      <c r="I519" s="103"/>
      <c r="J519" s="103"/>
      <c r="K519" s="103"/>
      <c r="L519" s="103"/>
      <c r="M519" s="103"/>
      <c r="N519" s="103"/>
      <c r="O519" s="103"/>
      <c r="P519" s="104"/>
      <c r="S519" s="15" t="str">
        <f>IF(F519="","未記入","")</f>
        <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t="s">
        <v>2559</v>
      </c>
      <c r="G523" s="124"/>
      <c r="H523" s="124"/>
      <c r="I523" s="124"/>
      <c r="J523" s="124"/>
      <c r="K523" s="124"/>
      <c r="L523" s="124"/>
      <c r="M523" s="124"/>
      <c r="N523" s="124"/>
      <c r="O523" s="124"/>
      <c r="P523" s="125"/>
      <c r="S523" s="15" t="str">
        <f>IF(F523="","未記入","")</f>
        <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v>45566</v>
      </c>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t="s">
        <v>2613</v>
      </c>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t="s">
        <v>2559</v>
      </c>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t="s">
        <v>2614</v>
      </c>
      <c r="G530" s="103"/>
      <c r="H530" s="103"/>
      <c r="I530" s="103"/>
      <c r="J530" s="103"/>
      <c r="K530" s="103"/>
      <c r="L530" s="103"/>
      <c r="M530" s="103"/>
      <c r="N530" s="103"/>
      <c r="O530" s="103"/>
      <c r="P530" s="104"/>
      <c r="S530" s="15" t="str">
        <f>IF(F530="","未記入","")</f>
        <v/>
      </c>
    </row>
    <row r="531" spans="1:20" ht="20.100000000000001" customHeight="1">
      <c r="B531" s="184" t="s">
        <v>291</v>
      </c>
      <c r="C531" s="185"/>
      <c r="D531" s="185"/>
      <c r="E531" s="185"/>
      <c r="F531" s="118" t="s">
        <v>2614</v>
      </c>
      <c r="G531" s="124"/>
      <c r="H531" s="124"/>
      <c r="I531" s="124"/>
      <c r="J531" s="124"/>
      <c r="K531" s="124"/>
      <c r="L531" s="124"/>
      <c r="M531" s="124"/>
      <c r="N531" s="124"/>
      <c r="O531" s="124"/>
      <c r="P531" s="125"/>
      <c r="S531" s="15" t="str">
        <f>IF(F531="","未記入","")</f>
        <v/>
      </c>
    </row>
    <row r="532" spans="1:20" ht="20.100000000000001" customHeight="1">
      <c r="B532" s="184" t="s">
        <v>292</v>
      </c>
      <c r="C532" s="185"/>
      <c r="D532" s="185"/>
      <c r="E532" s="185"/>
      <c r="F532" s="118" t="s">
        <v>2614</v>
      </c>
      <c r="G532" s="124"/>
      <c r="H532" s="124"/>
      <c r="I532" s="124"/>
      <c r="J532" s="124"/>
      <c r="K532" s="124"/>
      <c r="L532" s="124"/>
      <c r="M532" s="124"/>
      <c r="N532" s="124"/>
      <c r="O532" s="124"/>
      <c r="P532" s="125"/>
      <c r="S532" s="15" t="str">
        <f>IF(F532="","未記入","")</f>
        <v/>
      </c>
    </row>
    <row r="533" spans="1:20" ht="20.100000000000001" customHeight="1">
      <c r="B533" s="184" t="s">
        <v>293</v>
      </c>
      <c r="C533" s="185"/>
      <c r="D533" s="185"/>
      <c r="E533" s="185"/>
      <c r="F533" s="118" t="s">
        <v>2614</v>
      </c>
      <c r="G533" s="124"/>
      <c r="H533" s="124"/>
      <c r="I533" s="124"/>
      <c r="J533" s="124"/>
      <c r="K533" s="124"/>
      <c r="L533" s="124"/>
      <c r="M533" s="124"/>
      <c r="N533" s="124"/>
      <c r="O533" s="124"/>
      <c r="P533" s="125"/>
      <c r="S533" s="15" t="str">
        <f>IF(F533="","未記入","")</f>
        <v/>
      </c>
    </row>
    <row r="534" spans="1:20" ht="20.100000000000001" customHeight="1" thickBot="1">
      <c r="B534" s="255" t="s">
        <v>294</v>
      </c>
      <c r="C534" s="256"/>
      <c r="D534" s="256"/>
      <c r="E534" s="256"/>
      <c r="F534" s="135" t="s">
        <v>2614</v>
      </c>
      <c r="G534" s="239"/>
      <c r="H534" s="239"/>
      <c r="I534" s="239"/>
      <c r="J534" s="239"/>
      <c r="K534" s="239"/>
      <c r="L534" s="239"/>
      <c r="M534" s="239"/>
      <c r="N534" s="239"/>
      <c r="O534" s="239"/>
      <c r="P534" s="24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t="s">
        <v>2559</v>
      </c>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v>4</v>
      </c>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t="s">
        <v>2615</v>
      </c>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t="s">
        <v>2616</v>
      </c>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t="s">
        <v>2559</v>
      </c>
      <c r="M545" s="124"/>
      <c r="N545" s="124"/>
      <c r="O545" s="124"/>
      <c r="P545" s="125"/>
      <c r="S545" s="15" t="str">
        <f>IF(L545="","未記入","")</f>
        <v/>
      </c>
      <c r="T545" s="69"/>
    </row>
    <row r="546" spans="1:22" customFormat="1" ht="40.5" customHeight="1">
      <c r="B546" s="100"/>
      <c r="C546" s="79"/>
      <c r="D546" s="79"/>
      <c r="E546" s="80"/>
      <c r="F546" s="84" t="s">
        <v>2498</v>
      </c>
      <c r="G546" s="193"/>
      <c r="H546" s="193"/>
      <c r="I546" s="193"/>
      <c r="J546" s="193"/>
      <c r="K546" s="85"/>
      <c r="L546" s="118" t="s">
        <v>2559</v>
      </c>
      <c r="M546" s="124"/>
      <c r="N546" s="124"/>
      <c r="O546" s="124"/>
      <c r="P546" s="125"/>
      <c r="S546" s="15" t="str">
        <f t="shared" ref="S546:S548" si="2">IF(L546="","未記入","")</f>
        <v/>
      </c>
      <c r="T546" s="69"/>
    </row>
    <row r="547" spans="1:22" customFormat="1" ht="40.5" customHeight="1">
      <c r="B547" s="100"/>
      <c r="C547" s="79"/>
      <c r="D547" s="79"/>
      <c r="E547" s="80"/>
      <c r="F547" s="84" t="s">
        <v>2499</v>
      </c>
      <c r="G547" s="193"/>
      <c r="H547" s="193"/>
      <c r="I547" s="193"/>
      <c r="J547" s="193"/>
      <c r="K547" s="85"/>
      <c r="L547" s="118" t="s">
        <v>2559</v>
      </c>
      <c r="M547" s="124"/>
      <c r="N547" s="124"/>
      <c r="O547" s="124"/>
      <c r="P547" s="125"/>
      <c r="S547" s="15" t="str">
        <f t="shared" si="2"/>
        <v/>
      </c>
      <c r="T547" s="69"/>
    </row>
    <row r="548" spans="1:22" customFormat="1" ht="40.5" customHeight="1">
      <c r="B548" s="101"/>
      <c r="C548" s="82"/>
      <c r="D548" s="82"/>
      <c r="E548" s="83"/>
      <c r="F548" s="194" t="s">
        <v>2500</v>
      </c>
      <c r="G548" s="195"/>
      <c r="H548" s="195"/>
      <c r="I548" s="195"/>
      <c r="J548" s="195"/>
      <c r="K548" s="196"/>
      <c r="L548" s="118" t="s">
        <v>2559</v>
      </c>
      <c r="M548" s="124"/>
      <c r="N548" s="124"/>
      <c r="O548" s="124"/>
      <c r="P548" s="125"/>
      <c r="S548" s="15" t="str">
        <f t="shared" si="2"/>
        <v/>
      </c>
      <c r="T548" s="69"/>
    </row>
    <row r="549" spans="1:22" customFormat="1" ht="40.5" customHeight="1">
      <c r="B549" s="120" t="s">
        <v>2509</v>
      </c>
      <c r="C549" s="76"/>
      <c r="D549" s="76"/>
      <c r="E549" s="77"/>
      <c r="F549" s="84" t="s">
        <v>2501</v>
      </c>
      <c r="G549" s="193"/>
      <c r="H549" s="193"/>
      <c r="I549" s="193"/>
      <c r="J549" s="193"/>
      <c r="K549" s="85"/>
      <c r="L549" s="118" t="s">
        <v>2559</v>
      </c>
      <c r="M549" s="124"/>
      <c r="N549" s="124"/>
      <c r="O549" s="124"/>
      <c r="P549" s="125"/>
      <c r="S549" s="15" t="str">
        <f>IF(L549="","未記入","")</f>
        <v/>
      </c>
      <c r="T549" s="69"/>
    </row>
    <row r="550" spans="1:22" customFormat="1" ht="40.5" customHeight="1">
      <c r="B550" s="100"/>
      <c r="C550" s="79"/>
      <c r="D550" s="79"/>
      <c r="E550" s="80"/>
      <c r="F550" s="84" t="s">
        <v>2498</v>
      </c>
      <c r="G550" s="193"/>
      <c r="H550" s="193"/>
      <c r="I550" s="193"/>
      <c r="J550" s="193"/>
      <c r="K550" s="85"/>
      <c r="L550" s="118" t="s">
        <v>2559</v>
      </c>
      <c r="M550" s="124"/>
      <c r="N550" s="124"/>
      <c r="O550" s="124"/>
      <c r="P550" s="125"/>
      <c r="S550" s="15" t="str">
        <f t="shared" ref="S550:S553" si="3">IF(L550="","未記入","")</f>
        <v/>
      </c>
      <c r="T550" s="69"/>
    </row>
    <row r="551" spans="1:22" customFormat="1" ht="40.5" customHeight="1">
      <c r="B551" s="100"/>
      <c r="C551" s="79"/>
      <c r="D551" s="79"/>
      <c r="E551" s="80"/>
      <c r="F551" s="84" t="s">
        <v>2502</v>
      </c>
      <c r="G551" s="193"/>
      <c r="H551" s="193"/>
      <c r="I551" s="193"/>
      <c r="J551" s="193"/>
      <c r="K551" s="85"/>
      <c r="L551" s="118" t="s">
        <v>2559</v>
      </c>
      <c r="M551" s="124"/>
      <c r="N551" s="124"/>
      <c r="O551" s="124"/>
      <c r="P551" s="125"/>
      <c r="S551" s="15" t="str">
        <f t="shared" si="3"/>
        <v/>
      </c>
      <c r="T551" s="69"/>
    </row>
    <row r="552" spans="1:22" customFormat="1" ht="40.5" customHeight="1">
      <c r="B552" s="100"/>
      <c r="C552" s="79"/>
      <c r="D552" s="79"/>
      <c r="E552" s="80"/>
      <c r="F552" s="263" t="s">
        <v>2493</v>
      </c>
      <c r="G552" s="226"/>
      <c r="H552" s="226"/>
      <c r="I552" s="226"/>
      <c r="J552" s="226"/>
      <c r="K552" s="227"/>
      <c r="L552" s="118" t="s">
        <v>2560</v>
      </c>
      <c r="M552" s="124"/>
      <c r="N552" s="124"/>
      <c r="O552" s="124"/>
      <c r="P552" s="125"/>
      <c r="S552" s="15" t="str">
        <f t="shared" si="3"/>
        <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t="s">
        <v>2559</v>
      </c>
      <c r="M555" s="124"/>
      <c r="N555" s="124"/>
      <c r="O555" s="124"/>
      <c r="P555" s="125"/>
      <c r="Q555" s="2"/>
      <c r="R555" s="2"/>
      <c r="S555" s="15" t="str">
        <f>IF(L555="","未記入","")</f>
        <v/>
      </c>
      <c r="T555" s="69"/>
      <c r="U555" s="2"/>
      <c r="V555" s="2"/>
    </row>
    <row r="556" spans="1:22" s="68" customFormat="1" ht="30" customHeight="1">
      <c r="A556" s="2"/>
      <c r="B556" s="191"/>
      <c r="C556" s="192"/>
      <c r="D556" s="192"/>
      <c r="E556" s="192"/>
      <c r="F556" s="84" t="s">
        <v>2495</v>
      </c>
      <c r="G556" s="193"/>
      <c r="H556" s="193"/>
      <c r="I556" s="193"/>
      <c r="J556" s="193"/>
      <c r="K556" s="85"/>
      <c r="L556" s="118" t="s">
        <v>2559</v>
      </c>
      <c r="M556" s="124"/>
      <c r="N556" s="124"/>
      <c r="O556" s="124"/>
      <c r="P556" s="125"/>
      <c r="Q556" s="2"/>
      <c r="R556" s="2"/>
      <c r="S556" s="15" t="str">
        <f t="shared" ref="S556:S560" si="4">IF(L556="","未記入","")</f>
        <v/>
      </c>
      <c r="T556" s="69"/>
      <c r="U556" s="2"/>
      <c r="V556" s="2"/>
    </row>
    <row r="557" spans="1:22" s="68" customFormat="1" ht="30" customHeight="1">
      <c r="A557" s="2"/>
      <c r="B557" s="191"/>
      <c r="C557" s="192"/>
      <c r="D557" s="192"/>
      <c r="E557" s="192"/>
      <c r="F557" s="84" t="s">
        <v>2505</v>
      </c>
      <c r="G557" s="193"/>
      <c r="H557" s="193"/>
      <c r="I557" s="193"/>
      <c r="J557" s="193"/>
      <c r="K557" s="85"/>
      <c r="L557" s="118" t="s">
        <v>2559</v>
      </c>
      <c r="M557" s="124"/>
      <c r="N557" s="124"/>
      <c r="O557" s="124"/>
      <c r="P557" s="125"/>
      <c r="Q557" s="2"/>
      <c r="R557" s="2"/>
      <c r="S557" s="15" t="str">
        <f t="shared" si="4"/>
        <v/>
      </c>
      <c r="T557" s="69"/>
      <c r="U557" s="2"/>
      <c r="V557" s="2"/>
    </row>
    <row r="558" spans="1:22" s="68" customFormat="1" ht="30" customHeight="1">
      <c r="A558" s="2"/>
      <c r="B558" s="189"/>
      <c r="C558" s="190"/>
      <c r="D558" s="190"/>
      <c r="E558" s="190"/>
      <c r="F558" s="84" t="s">
        <v>2517</v>
      </c>
      <c r="G558" s="193"/>
      <c r="H558" s="193"/>
      <c r="I558" s="193"/>
      <c r="J558" s="193"/>
      <c r="K558" s="85"/>
      <c r="L558" s="118" t="s">
        <v>2559</v>
      </c>
      <c r="M558" s="124"/>
      <c r="N558" s="124"/>
      <c r="O558" s="124"/>
      <c r="P558" s="125"/>
      <c r="Q558" s="2"/>
      <c r="R558" s="2"/>
      <c r="S558" s="15" t="str">
        <f t="shared" si="4"/>
        <v/>
      </c>
      <c r="T558" s="69"/>
      <c r="U558" s="2"/>
      <c r="V558" s="2"/>
    </row>
    <row r="559" spans="1:22" s="68" customFormat="1" ht="30" customHeight="1">
      <c r="A559" s="2"/>
      <c r="B559" s="189"/>
      <c r="C559" s="190"/>
      <c r="D559" s="190"/>
      <c r="E559" s="190"/>
      <c r="F559" s="84" t="s">
        <v>2518</v>
      </c>
      <c r="G559" s="193"/>
      <c r="H559" s="193"/>
      <c r="I559" s="193"/>
      <c r="J559" s="193"/>
      <c r="K559" s="85"/>
      <c r="L559" s="118" t="s">
        <v>2559</v>
      </c>
      <c r="M559" s="124"/>
      <c r="N559" s="124"/>
      <c r="O559" s="124"/>
      <c r="P559" s="125"/>
      <c r="Q559" s="2"/>
      <c r="R559" s="2"/>
      <c r="S559" s="15" t="str">
        <f t="shared" si="4"/>
        <v/>
      </c>
      <c r="T559" s="69"/>
      <c r="U559" s="2"/>
      <c r="V559" s="2"/>
    </row>
    <row r="560" spans="1:22" s="68" customFormat="1" ht="30" customHeight="1">
      <c r="A560" s="2"/>
      <c r="B560" s="189"/>
      <c r="C560" s="190"/>
      <c r="D560" s="190"/>
      <c r="E560" s="190"/>
      <c r="F560" s="84" t="s">
        <v>2506</v>
      </c>
      <c r="G560" s="193"/>
      <c r="H560" s="193"/>
      <c r="I560" s="193"/>
      <c r="J560" s="193"/>
      <c r="K560" s="85"/>
      <c r="L560" s="118" t="s">
        <v>2559</v>
      </c>
      <c r="M560" s="124"/>
      <c r="N560" s="124"/>
      <c r="O560" s="124"/>
      <c r="P560" s="125"/>
      <c r="Q560" s="2"/>
      <c r="R560" s="2"/>
      <c r="S560" s="15" t="str">
        <f t="shared" si="4"/>
        <v/>
      </c>
      <c r="T560" s="69"/>
      <c r="U560" s="2"/>
      <c r="V560" s="2"/>
    </row>
    <row r="561" spans="2:20" ht="20.100000000000001" customHeight="1">
      <c r="B561" s="189" t="s">
        <v>296</v>
      </c>
      <c r="C561" s="185"/>
      <c r="D561" s="185"/>
      <c r="E561" s="185"/>
      <c r="F561" s="118" t="s">
        <v>2560</v>
      </c>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t="s">
        <v>2559</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t="s">
        <v>2560</v>
      </c>
      <c r="G566" s="220"/>
      <c r="H566" s="220"/>
      <c r="I566" s="220"/>
      <c r="J566" s="220"/>
      <c r="K566" s="220"/>
      <c r="L566" s="220"/>
      <c r="M566" s="220"/>
      <c r="N566" s="220"/>
      <c r="O566" s="220"/>
      <c r="P566" s="221"/>
      <c r="S566" s="248" t="str">
        <f>IF(F566="","未記入","")</f>
        <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t="s">
        <v>2617</v>
      </c>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t="s">
        <v>2618</v>
      </c>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2611</v>
      </c>
      <c r="K4" s="497"/>
      <c r="L4" s="497"/>
      <c r="M4" s="496" t="s">
        <v>2619</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22" zoomScaleNormal="85" zoomScaleSheetLayoutView="100" workbookViewId="0">
      <selection activeCell="P36" sqref="P36: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c r="K7" s="547"/>
      <c r="L7" s="547"/>
      <c r="M7" s="547"/>
      <c r="N7" s="547"/>
      <c r="O7" s="548"/>
      <c r="P7" s="546" t="s">
        <v>2560</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2560</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2560</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2560</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2560</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2560</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2560</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2560</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t="s">
        <v>2560</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c r="K17" s="547"/>
      <c r="L17" s="547"/>
      <c r="M17" s="547"/>
      <c r="N17" s="547"/>
      <c r="O17" s="548"/>
      <c r="P17" s="546" t="s">
        <v>2560</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2560</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2560</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2560</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2560</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2560</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2560</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2560</v>
      </c>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2560</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2560</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t="s">
        <v>2560</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2560</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2560</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2560</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2560</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2560</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2560</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2560</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egaomiyakoshiPast@outlook.jp</cp:lastModifiedBy>
  <cp:lastPrinted>2021-03-04T10:23:32Z</cp:lastPrinted>
  <dcterms:created xsi:type="dcterms:W3CDTF">2020-12-23T05:28:24Z</dcterms:created>
  <dcterms:modified xsi:type="dcterms:W3CDTF">2025-09-22T06:46:56Z</dcterms:modified>
</cp:coreProperties>
</file>