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hmbw1.canon.jp/docs/User/30S/花05【施設長】入居者一覧表など/花07【懇談会】【現況ほ報告】(毎年8月末まで)/r061213【現況報告】花ⅠⅡⅢＮⅠⅡ/R6.12.13【現状報告】花Ⅰ/"/>
    </mc:Choice>
  </mc:AlternateContent>
  <xr:revisionPtr revIDLastSave="0" documentId="13_ncr:1_{F1CB506B-FB90-4BBB-A353-9145016B553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5310" yWindow="375" windowWidth="14820" windowHeight="1009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<sst xmlns="http://schemas.openxmlformats.org/spreadsheetml/2006/main" count="3095" uniqueCount="2579">
  <si>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</si>
  <si>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</si>
  <si>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</si>
  <si>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</si>
  <si>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</si>
  <si>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</si>
  <si>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</si>
  <si>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</si>
  <si>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</si>
  <si>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</si>
  <si>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</si>
  <si>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</si>
  <si>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</si>
  <si>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</si>
  <si>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</si>
  <si>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</si>
  <si>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</si>
  <si>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</si>
  <si>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</si>
  <si>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</si>
  <si>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</si>
  <si>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</si>
  <si>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</si>
  <si>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</si>
  <si>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</si>
  <si>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</si>
  <si>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</si>
  <si>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</si>
  <si>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</si>
  <si>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</si>
  <si>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</si>
  <si>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</si>
  <si>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</si>
  <si>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</si>
  <si>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</si>
  <si>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</si>
  <si>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</si>
  <si>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</si>
  <si>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</si>
  <si>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</si>
  <si>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</si>
  <si>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</si>
  <si>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</si>
  <si>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</si>
  <si>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</si>
  <si>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</si>
  <si>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</si>
  <si>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</si>
  <si>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</si>
  <si>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</si>
  <si>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</si>
  <si>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</si>
  <si>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</si>
  <si>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</si>
  <si>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</si>
  <si>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</si>
  <si>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</si>
  <si>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</si>
  <si>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</si>
  <si>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</si>
  <si>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</si>
  <si>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</si>
  <si>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</si>
  <si>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</si>
  <si>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</si>
  <si>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</si>
  <si>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</si>
  <si>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</si>
  <si>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</si>
  <si>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</si>
  <si>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</si>
  <si>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</si>
  <si>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</si>
  <si>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</si>
  <si>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</si>
  <si>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</si>
  <si>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</si>
  <si>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</si>
  <si>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</si>
  <si>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</si>
  <si>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</si>
  <si>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</si>
  <si>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</si>
  <si>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</si>
  <si>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</si>
  <si>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</si>
  <si>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</si>
  <si>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</si>
  <si>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</si>
  <si>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</si>
  <si>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</si>
  <si>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</si>
  <si>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</si>
  <si>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</si>
  <si>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</si>
  <si>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</si>
  <si>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</si>
  <si>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</si>
  <si>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</si>
  <si>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</si>
  <si>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</si>
  <si>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</si>
  <si>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</si>
  <si>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</si>
  <si>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</si>
  <si>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</si>
  <si>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</si>
  <si>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</si>
  <si>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</si>
  <si>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</si>
  <si>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</si>
  <si>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</si>
  <si>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</si>
  <si>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</si>
  <si>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</si>
  <si>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</si>
  <si>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</si>
  <si>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</si>
  <si>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</si>
  <si>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</si>
  <si>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</si>
  <si>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</si>
  <si>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</si>
  <si>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</si>
  <si>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</si>
  <si>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</si>
  <si>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</si>
  <si>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</si>
  <si>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</si>
  <si>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</si>
  <si>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</si>
  <si>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</si>
  <si>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</si>
  <si>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</si>
  <si>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</si>
  <si>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</si>
  <si>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</si>
  <si>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</si>
  <si>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</si>
  <si>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</si>
  <si>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</si>
  <si>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</si>
  <si>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</si>
  <si>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</si>
  <si>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</si>
  <si>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</si>
  <si>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</si>
  <si>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</si>
  <si>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</si>
  <si>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</si>
  <si>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</si>
  <si>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</si>
  <si>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</si>
  <si>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</si>
  <si>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</si>
  <si>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</si>
  <si>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</si>
  <si>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</si>
  <si>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</si>
  <si>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</si>
  <si>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</si>
  <si>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</si>
  <si>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</si>
  <si>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</si>
  <si>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</si>
  <si>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</si>
  <si>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</si>
  <si>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</si>
  <si>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</si>
  <si>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</si>
  <si>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</si>
  <si>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</si>
  <si>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</si>
  <si>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</si>
  <si>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</si>
  <si>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</si>
  <si>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</si>
  <si>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</si>
  <si>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</si>
  <si>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</si>
  <si>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</si>
  <si>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</si>
  <si>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</si>
  <si>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</si>
  <si>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</si>
  <si>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</si>
  <si>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</si>
  <si>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</si>
  <si>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</si>
  <si>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</si>
  <si>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</si>
  <si>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</si>
  <si>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</si>
  <si>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</si>
  <si>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</si>
  <si>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</si>
  <si>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</si>
  <si>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</si>
  <si>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</si>
  <si>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</si>
  <si>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</si>
  <si>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</si>
  <si>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</si>
  <si>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</si>
  <si>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</si>
  <si>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</si>
  <si>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</si>
  <si>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</si>
  <si>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</si>
  <si>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</si>
  <si>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</si>
  <si>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</si>
  <si>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</si>
  <si>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</si>
  <si>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</si>
  <si>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</si>
  <si>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</si>
  <si>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</si>
  <si>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</si>
  <si>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</si>
  <si>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</si>
  <si>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</si>
  <si>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</si>
  <si>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</si>
  <si>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</si>
  <si>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</si>
  <si>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</si>
  <si>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</si>
  <si>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</si>
  <si>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</si>
  <si>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</si>
  <si>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</si>
  <si>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</si>
  <si>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</si>
  <si>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</si>
  <si>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</si>
  <si>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</si>
  <si>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</si>
  <si>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</si>
  <si>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</si>
  <si>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</si>
  <si>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</si>
  <si>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</si>
  <si>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</si>
  <si>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</si>
  <si>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</si>
  <si>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</si>
  <si>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</si>
  <si>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</si>
  <si>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</si>
  <si>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</si>
  <si>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</si>
  <si>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</si>
  <si>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</si>
  <si>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</si>
  <si>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</si>
  <si>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</si>
  <si>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</si>
  <si>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</si>
  <si>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</si>
  <si>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</si>
  <si>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</si>
  <si>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</si>
  <si>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</si>
  <si>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</si>
  <si>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</si>
  <si>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</si>
  <si>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</si>
  <si>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</si>
  <si>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</si>
  <si>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</si>
  <si>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</si>
  <si>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</si>
  <si>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</si>
  <si>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</si>
  <si>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</si>
  <si>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</si>
  <si>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</si>
  <si>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</si>
  <si>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</si>
  <si>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</si>
  <si>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</si>
  <si>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</si>
  <si>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</si>
  <si>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</si>
  <si>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</si>
  <si>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</si>
  <si>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</si>
  <si>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</si>
  <si>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</si>
  <si>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</si>
  <si>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</si>
  <si>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</si>
  <si>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</si>
  <si>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</si>
  <si>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</si>
  <si>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</si>
  <si>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</si>
  <si>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</si>
  <si>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</si>
  <si>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</si>
  <si>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</si>
  <si>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</si>
  <si>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</si>
  <si>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</si>
  <si>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</si>
  <si>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</si>
  <si>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</si>
  <si>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</si>
  <si>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</si>
  <si>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</si>
  <si>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</si>
  <si>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</si>
  <si>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</si>
  <si>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</si>
  <si>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</si>
  <si>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</si>
  <si>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</si>
  <si>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</si>
  <si>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</si>
  <si>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</si>
  <si>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</si>
  <si>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</si>
  <si>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</si>
  <si>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</si>
  <si>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</si>
  <si>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</si>
  <si>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</si>
  <si>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</si>
  <si>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</si>
  <si>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</si>
  <si>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</si>
  <si>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</si>
  <si>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</si>
  <si>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</si>
  <si>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</si>
  <si>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</si>
  <si>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</si>
  <si>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</si>
  <si>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</si>
  <si>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</si>
  <si>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</si>
  <si>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</si>
  <si>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</si>
  <si>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</si>
  <si>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</si>
  <si>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</si>
  <si>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</si>
  <si>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</si>
  <si>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</si>
  <si>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</si>
  <si>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</si>
  <si>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</si>
  <si>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</si>
  <si>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</si>
  <si>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</si>
  <si>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</si>
  <si>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</si>
  <si>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</si>
  <si>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</si>
  <si>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</si>
  <si>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</si>
  <si>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</si>
  <si>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</si>
  <si>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</si>
  <si>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</si>
  <si>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</si>
  <si>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</si>
  <si>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</si>
  <si>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</si>
  <si>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</si>
  <si>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</si>
  <si>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</si>
  <si>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</si>
  <si>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</si>
  <si>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</si>
  <si>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</si>
  <si>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</si>
  <si>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</si>
  <si>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</si>
  <si>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</si>
  <si>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</si>
  <si>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</si>
  <si>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</si>
  <si>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</si>
  <si>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</si>
  <si>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</si>
  <si>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</si>
  <si>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</si>
  <si>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</si>
  <si>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</si>
  <si>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</si>
  <si>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</si>
  <si>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</si>
  <si>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</si>
  <si>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</si>
  <si>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</si>
  <si>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</si>
  <si>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</si>
  <si>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</si>
  <si>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</si>
  <si>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</si>
  <si>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</si>
  <si>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</si>
  <si>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</si>
  <si>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</si>
  <si>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</si>
  <si>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</si>
  <si>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</si>
  <si>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</si>
  <si>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</si>
  <si>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</si>
  <si>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</si>
  <si>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</si>
  <si>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</si>
  <si>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</si>
  <si>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</si>
  <si>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</si>
  <si>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</si>
  <si>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</si>
  <si>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</si>
  <si>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</si>
  <si>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</si>
  <si>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</si>
  <si>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</si>
  <si>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</si>
  <si>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</si>
  <si>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</si>
  <si>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</si>
  <si>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</si>
  <si>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</si>
  <si>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</si>
  <si>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</si>
  <si>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</si>
  <si>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</si>
  <si>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</si>
  <si>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</si>
  <si>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</si>
  <si>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</si>
  <si>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</si>
  <si>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</si>
  <si>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</si>
  <si>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</si>
  <si>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</si>
  <si>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</si>
  <si>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</si>
  <si>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</si>
  <si>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</si>
  <si>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</si>
  <si>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</si>
  <si>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</si>
  <si>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</si>
  <si>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</si>
  <si>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</si>
  <si>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</si>
  <si>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</si>
  <si>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</si>
  <si>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</si>
  <si>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</si>
  <si>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</si>
  <si>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</si>
  <si>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</si>
  <si>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</si>
  <si>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</si>
  <si>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</si>
  <si>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</si>
  <si>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</si>
  <si>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</si>
  <si>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</si>
  <si>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</si>
  <si>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</si>
  <si>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</si>
  <si>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</si>
  <si>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</si>
  <si>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</si>
  <si>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</si>
  <si>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</si>
  <si>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</si>
  <si>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</si>
  <si>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</si>
  <si>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</si>
  <si>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</si>
  <si>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</si>
  <si>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</si>
  <si>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</si>
  <si>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</si>
  <si>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</si>
  <si>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</si>
  <si>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</si>
  <si>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</si>
  <si>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</si>
  <si>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</si>
  <si>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</si>
  <si>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</si>
  <si>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</si>
  <si>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</si>
  <si>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</si>
  <si>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</si>
  <si>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</si>
  <si>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</si>
  <si>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</si>
  <si>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</si>
  <si>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</si>
  <si>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</si>
  <si>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</si>
  <si>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</si>
  <si>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</si>
  <si>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</si>
  <si>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</si>
  <si>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</si>
  <si>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</si>
  <si>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</si>
  <si>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</si>
  <si>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</si>
  <si>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</si>
  <si>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</si>
  <si>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</si>
  <si>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</si>
  <si>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</si>
  <si>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</si>
  <si>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</si>
  <si>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</si>
  <si>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</si>
  <si>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</si>
  <si>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</si>
  <si>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</si>
  <si>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</si>
  <si>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</si>
  <si>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</si>
  <si>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</si>
  <si>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</si>
  <si>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</si>
  <si>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</si>
  <si>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</si>
  <si>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</si>
  <si>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</si>
  <si>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</si>
  <si>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</si>
  <si>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</si>
  <si>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</si>
  <si>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</si>
  <si>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</si>
  <si>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</si>
  <si>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</si>
  <si>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</si>
  <si>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</si>
  <si>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</si>
  <si>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</si>
  <si>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</si>
  <si>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</si>
  <si>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</si>
  <si>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</si>
  <si>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</si>
  <si>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</si>
  <si>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</si>
  <si>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</si>
  <si>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</si>
  <si>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</si>
  <si>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</si>
  <si>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</si>
  <si>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</si>
  <si>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</si>
  <si>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</si>
  <si>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</si>
  <si>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</si>
  <si>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</si>
  <si>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</si>
  <si>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</si>
  <si>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</si>
  <si>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</si>
  <si>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</si>
  <si>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</si>
  <si>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</si>
  <si>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</si>
  <si>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</si>
  <si>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</si>
  <si>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</si>
  <si>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</si>
  <si>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</si>
  <si>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</si>
  <si>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</si>
  <si>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</si>
  <si>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</si>
  <si>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</si>
  <si>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</si>
  <si>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</si>
  <si>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</si>
  <si>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</si>
  <si>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</si>
  <si>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</si>
  <si>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</si>
  <si>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</si>
  <si>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</si>
  <si>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</si>
  <si>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</si>
  <si>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</si>
  <si>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</si>
  <si>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</si>
  <si>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</si>
  <si>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</si>
  <si>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</si>
  <si>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</si>
  <si>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</si>
  <si>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</si>
  <si>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</si>
  <si>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</si>
  <si>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</si>
  <si>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</si>
  <si>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</si>
  <si>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</si>
  <si>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</si>
  <si>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</si>
  <si>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</si>
  <si>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</si>
  <si>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</si>
  <si>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</si>
  <si>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</si>
  <si>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</si>
  <si>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</si>
  <si>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</si>
  <si>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</si>
  <si>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</si>
  <si>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</si>
  <si>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</si>
  <si>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</si>
  <si>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</si>
  <si>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</si>
  <si>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</si>
  <si>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</si>
  <si>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</si>
  <si>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</si>
  <si>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</si>
  <si>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</si>
  <si>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</si>
  <si>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</si>
  <si>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</si>
  <si>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</si>
  <si>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</si>
  <si>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</si>
  <si>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</si>
  <si>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</si>
  <si>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</si>
  <si>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</si>
  <si>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</si>
  <si>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</si>
  <si>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</si>
  <si>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</si>
  <si>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</si>
  <si>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</si>
  <si>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</si>
  <si>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</si>
  <si>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</si>
  <si>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</si>
  <si>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</si>
  <si>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</si>
  <si>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</si>
  <si>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</si>
  <si>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</si>
  <si>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</si>
  <si>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</si>
  <si>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</si>
  <si>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</si>
  <si>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</si>
  <si>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</si>
  <si>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</si>
  <si>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</si>
  <si>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</si>
  <si>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</si>
  <si>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</si>
  <si>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</si>
  <si>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</si>
  <si>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</si>
  <si>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</si>
  <si>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</si>
  <si>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</si>
  <si>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</si>
  <si>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</si>
  <si>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</si>
  <si>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</si>
  <si>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</si>
  <si>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</si>
  <si>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</si>
  <si>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</si>
  <si>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</si>
  <si>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</si>
  <si>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</si>
  <si>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</si>
  <si>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</si>
  <si>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</si>
  <si>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</si>
  <si>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</si>
  <si>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</si>
  <si>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</si>
  <si>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</si>
  <si>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</si>
  <si>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</si>
  <si>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</si>
  <si>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</si>
  <si>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</si>
  <si>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</si>
  <si>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</si>
  <si>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</si>
  <si>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</si>
  <si>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</si>
  <si>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</si>
  <si>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</si>
  <si>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</si>
  <si>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</si>
  <si>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</si>
  <si>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</si>
  <si>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</si>
  <si>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</si>
  <si>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</si>
  <si>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</si>
  <si>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</si>
  <si>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</si>
  <si>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</si>
  <si>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</si>
  <si>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</si>
  <si>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</si>
  <si>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</si>
  <si>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</si>
  <si>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</si>
  <si>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</si>
  <si>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</si>
  <si>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</si>
  <si>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</si>
  <si>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</si>
  <si>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</si>
  <si>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</si>
  <si>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</si>
  <si>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</si>
  <si>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</si>
  <si>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</si>
  <si>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</si>
  <si>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</si>
  <si>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</si>
  <si>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</si>
  <si>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</si>
  <si>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</si>
  <si>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</si>
  <si>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</si>
  <si>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</si>
  <si>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</si>
  <si>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</si>
  <si>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</si>
  <si>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</si>
  <si>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</si>
  <si>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</si>
  <si>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</si>
  <si>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</si>
  <si>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</si>
  <si>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</si>
  <si>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</si>
  <si>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</si>
  <si>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</si>
  <si>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</si>
  <si>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</si>
  <si>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</si>
  <si>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</si>
  <si>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</si>
  <si>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</si>
  <si>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</si>
  <si>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</si>
  <si>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</si>
  <si>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</si>
  <si>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</si>
  <si>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</si>
  <si>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</si>
  <si>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</si>
  <si>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</si>
  <si>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</si>
  <si>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</si>
  <si>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</si>
  <si>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</si>
  <si>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</si>
  <si>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</si>
  <si>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</si>
  <si>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</si>
  <si>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</si>
  <si>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</si>
  <si>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</si>
  <si>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</si>
  <si>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</si>
  <si>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</si>
  <si>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</si>
  <si>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</si>
  <si>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</si>
  <si>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</si>
  <si>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</si>
  <si>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</si>
  <si>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</si>
  <si>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</si>
  <si>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</si>
  <si>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</si>
  <si>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</si>
  <si>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</si>
  <si>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</si>
  <si>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</si>
  <si>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</si>
  <si>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</si>
  <si>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</si>
  <si>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</si>
  <si>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</si>
  <si>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</si>
  <si>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</si>
  <si>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</si>
  <si>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</si>
  <si>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</si>
  <si>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</si>
  <si>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</si>
  <si>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</si>
  <si>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</si>
  <si>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</si>
  <si>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</si>
  <si>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</si>
  <si>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</si>
  <si>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</si>
  <si>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</si>
  <si>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</si>
  <si>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</si>
  <si>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</si>
  <si>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</si>
  <si>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</si>
  <si>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</si>
  <si>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</si>
  <si>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</si>
  <si>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</si>
  <si>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</si>
  <si>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</si>
  <si>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</si>
  <si>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</si>
  <si>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</si>
  <si>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</si>
  <si>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</si>
  <si>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</si>
  <si>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</si>
  <si>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</si>
  <si>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</si>
  <si>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</si>
  <si>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</si>
  <si>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</si>
  <si>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</si>
  <si>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</si>
  <si>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</si>
  <si>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</si>
  <si>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</si>
  <si>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</si>
  <si>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</si>
  <si>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</si>
  <si>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</si>
  <si>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</si>
  <si>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</si>
  <si>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</si>
  <si>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</si>
  <si>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</si>
  <si>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</si>
  <si>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</si>
  <si>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</si>
  <si>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</si>
  <si>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</si>
  <si>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</si>
  <si>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</si>
  <si>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</si>
  <si>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</si>
  <si>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</si>
  <si>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</si>
  <si>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</si>
  <si>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</si>
  <si>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</si>
  <si>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</si>
  <si>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</si>
  <si>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</si>
  <si>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</si>
  <si>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</si>
  <si>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</si>
  <si>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</si>
  <si>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</si>
  <si>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</si>
  <si>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</si>
  <si>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</si>
  <si>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</si>
  <si>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</si>
  <si>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</si>
  <si>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</si>
  <si>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</si>
  <si>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</si>
  <si>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</si>
  <si>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</si>
  <si>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</si>
  <si>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</si>
  <si>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</si>
  <si>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</si>
  <si>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</si>
  <si>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</si>
  <si>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</si>
  <si>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</si>
  <si>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</si>
  <si>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</si>
  <si>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</si>
  <si>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</si>
  <si>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</si>
  <si>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</si>
  <si>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</si>
  <si>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</si>
  <si>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</si>
  <si>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</si>
  <si>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</si>
  <si>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</si>
  <si>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</si>
  <si>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</si>
  <si>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</si>
  <si>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</si>
  <si>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</si>
  <si>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</si>
  <si>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</si>
  <si>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</si>
  <si>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</si>
  <si>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</si>
  <si>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</si>
  <si>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</si>
  <si>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</si>
  <si>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</si>
  <si>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</si>
  <si>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</si>
  <si>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</si>
  <si>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</si>
  <si>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</si>
  <si>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</si>
  <si>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</si>
  <si>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</si>
  <si>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</si>
  <si>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</si>
  <si>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</si>
  <si>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</si>
  <si>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</si>
  <si>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</si>
  <si>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</si>
  <si>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</si>
  <si>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</si>
  <si>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</si>
  <si>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</si>
  <si>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</si>
  <si>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</si>
  <si>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</si>
  <si>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</si>
  <si>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</si>
  <si>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</si>
  <si>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</si>
  <si>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</si>
  <si>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</si>
  <si>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</si>
  <si>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</si>
  <si>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</si>
  <si>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</si>
  <si>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</si>
  <si>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</si>
  <si>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</si>
  <si>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</si>
  <si>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</si>
  <si>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</si>
  <si>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</si>
  <si>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</si>
  <si>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</si>
  <si>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</si>
  <si>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</si>
  <si>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</si>
  <si>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</si>
  <si>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</si>
  <si>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</si>
  <si>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</si>
  <si>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</si>
  <si>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</si>
  <si>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</si>
  <si>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</si>
  <si>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</si>
  <si>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</si>
  <si>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</si>
  <si>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</si>
  <si>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</si>
  <si>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</si>
  <si>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</si>
  <si>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</si>
  <si>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</si>
  <si>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</si>
  <si>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</si>
  <si>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</si>
  <si>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</si>
  <si>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</si>
  <si>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</si>
  <si>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</si>
  <si>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</si>
  <si>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</si>
  <si>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</si>
  <si>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</si>
  <si>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</si>
  <si>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</si>
  <si>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</si>
  <si>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</si>
  <si>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</si>
  <si>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</si>
  <si>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</si>
  <si>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</si>
  <si>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</si>
  <si>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</si>
  <si>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</si>
  <si>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</si>
  <si>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</si>
  <si>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</si>
  <si>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</si>
  <si>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</si>
  <si>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</si>
  <si>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</si>
  <si>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</si>
  <si>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</si>
  <si>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</si>
  <si>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</si>
  <si>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</si>
  <si>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</si>
  <si>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</si>
  <si>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</si>
  <si>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</si>
  <si>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</si>
  <si>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</si>
  <si>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</si>
  <si>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</si>
  <si>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</si>
  <si>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</si>
  <si>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</si>
  <si>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</si>
  <si>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</si>
  <si>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</si>
  <si>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</si>
  <si>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</si>
  <si>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</si>
  <si>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</si>
  <si>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</si>
  <si>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</si>
  <si>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</si>
  <si>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</si>
  <si>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</si>
  <si>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</si>
  <si>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</si>
  <si>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</si>
  <si>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</si>
  <si>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</si>
  <si>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</si>
  <si>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</si>
  <si>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</si>
  <si>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</si>
  <si>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</si>
  <si>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</si>
  <si>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</si>
  <si>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</si>
  <si>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</si>
  <si>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</si>
  <si>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</si>
  <si>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</si>
  <si>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</si>
  <si>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</si>
  <si>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</si>
  <si>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</si>
  <si>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</si>
  <si>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</si>
  <si>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</si>
  <si>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</si>
  <si>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</si>
  <si>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</si>
  <si>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</si>
  <si>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</si>
  <si>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</si>
  <si>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</si>
  <si>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</si>
  <si>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</si>
  <si>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</si>
  <si>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</si>
  <si>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</si>
  <si>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</si>
  <si>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</si>
  <si>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</si>
  <si>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</si>
  <si>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</si>
  <si>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</si>
  <si>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</si>
  <si>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</si>
  <si>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</si>
  <si>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</si>
  <si>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</si>
  <si>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</si>
  <si>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</si>
  <si>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</si>
  <si>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</si>
  <si>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</si>
  <si>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</si>
  <si>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</si>
  <si>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</si>
  <si>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</si>
  <si>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</si>
  <si>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</si>
  <si>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</si>
  <si>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</si>
  <si>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</si>
  <si>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</si>
  <si>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</si>
  <si>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</si>
  <si>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</si>
  <si>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</si>
  <si>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</si>
  <si>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</si>
  <si>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</si>
  <si>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</si>
  <si>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</si>
  <si>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</si>
  <si>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</si>
  <si>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</si>
  <si>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</si>
  <si>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</si>
  <si>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</si>
  <si>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</si>
  <si>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</si>
  <si>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</si>
  <si>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</si>
  <si>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</si>
  <si>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</si>
  <si>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</si>
  <si>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</si>
  <si>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</si>
  <si>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</si>
  <si>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</si>
  <si>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</si>
  <si>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</si>
  <si>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</si>
  <si>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</si>
  <si>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</si>
  <si>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</si>
  <si>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</si>
  <si>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</si>
  <si>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</si>
  <si>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</si>
  <si>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</si>
  <si>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</si>
  <si>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</si>
  <si>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</si>
  <si>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</si>
  <si>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</si>
  <si>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</si>
  <si>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</si>
  <si>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</si>
  <si>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</si>
  <si>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</si>
  <si>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</si>
  <si>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</si>
  <si>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</si>
  <si>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</si>
  <si>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</si>
  <si>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</si>
  <si>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</si>
  <si>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</si>
  <si>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</si>
  <si>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</si>
  <si>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</si>
  <si>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</si>
  <si>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</si>
  <si>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</si>
  <si>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</si>
  <si>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</si>
  <si>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</si>
  <si>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</si>
  <si>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</si>
  <si>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</si>
  <si>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</si>
  <si>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</si>
  <si>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</si>
  <si>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</si>
  <si>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</si>
  <si>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</si>
  <si>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</si>
  <si>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</si>
  <si>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</si>
  <si>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</si>
  <si>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</si>
  <si>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</si>
  <si>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</si>
  <si>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</si>
  <si>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</si>
  <si>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</si>
  <si>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</si>
  <si>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</si>
  <si>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</si>
  <si>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</si>
  <si>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</si>
  <si>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</si>
  <si>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</si>
  <si>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</si>
  <si>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</si>
  <si>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</si>
  <si>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</si>
  <si>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</si>
  <si>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</si>
  <si>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</si>
  <si>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</si>
  <si>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</si>
  <si>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</si>
  <si>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</si>
  <si>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</si>
  <si>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</si>
  <si>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</si>
  <si>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</si>
  <si>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</si>
  <si>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</si>
  <si>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</si>
  <si>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</si>
  <si>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</si>
  <si>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</si>
  <si>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</si>
  <si>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</si>
  <si>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</si>
  <si>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</si>
  <si>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</si>
  <si>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</si>
  <si>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</si>
  <si>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</si>
  <si>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</si>
  <si>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</si>
  <si>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</si>
  <si>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</si>
  <si>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</si>
  <si>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</si>
  <si>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</si>
  <si>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</si>
  <si>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</si>
  <si>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</si>
  <si>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</si>
  <si>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</si>
  <si>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</si>
  <si>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</si>
  <si>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</si>
  <si>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</si>
  <si>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</si>
  <si>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</si>
  <si>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</si>
  <si>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</si>
  <si>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</si>
  <si>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</si>
  <si>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</si>
  <si>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</si>
  <si>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</si>
  <si>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</si>
  <si>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</si>
  <si>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</si>
  <si>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</si>
  <si>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</si>
  <si>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</si>
  <si>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</si>
  <si>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</si>
  <si>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</si>
  <si>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</si>
  <si>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</si>
  <si>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</si>
  <si>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</si>
  <si>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</si>
  <si>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</si>
  <si>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</si>
  <si>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</si>
  <si>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</si>
  <si>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</si>
  <si>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</si>
  <si>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</si>
  <si>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</si>
  <si>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</si>
  <si>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</si>
  <si>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</si>
  <si>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</si>
  <si>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</si>
  <si>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</si>
  <si>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</si>
  <si>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</si>
  <si>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</si>
  <si>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</si>
  <si>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</si>
  <si>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</si>
  <si>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</si>
  <si>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</si>
  <si>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</si>
  <si>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</si>
  <si>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</si>
  <si>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</si>
  <si>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</si>
  <si>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</si>
  <si>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</si>
  <si>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</si>
  <si>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</si>
  <si>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</si>
  <si>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</si>
  <si>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</si>
  <si>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</si>
  <si>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</si>
  <si>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</si>
  <si>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</si>
  <si>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</si>
  <si>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</si>
  <si>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</si>
  <si>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</si>
  <si>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</si>
  <si>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</si>
  <si>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</si>
  <si>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</si>
  <si>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</si>
  <si>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</si>
  <si>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</si>
  <si>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</si>
  <si>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</si>
  <si>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</si>
  <si>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</si>
  <si>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</si>
  <si>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</si>
  <si>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</si>
  <si>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</si>
  <si>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</si>
  <si>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</si>
  <si>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</si>
  <si>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</si>
  <si>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</si>
  <si>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</si>
  <si>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</si>
  <si>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</si>
  <si>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</si>
  <si>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</si>
  <si>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</si>
  <si>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</si>
  <si>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</si>
  <si>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</si>
  <si>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</si>
  <si>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</si>
  <si>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</si>
  <si>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</si>
  <si>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</si>
  <si>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</si>
  <si>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</si>
  <si>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</si>
  <si>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</si>
  <si>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</si>
  <si>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</si>
  <si>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</si>
  <si>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</si>
  <si>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</si>
  <si>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</si>
  <si>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</si>
  <si>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</si>
  <si>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</si>
  <si>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</si>
  <si>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</si>
  <si>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</si>
  <si>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</si>
  <si>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</si>
  <si>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</si>
  <si>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</si>
  <si>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</si>
  <si>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</si>
  <si>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</si>
  <si>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</si>
  <si>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</si>
  <si>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</si>
  <si>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</si>
  <si>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</si>
  <si>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</si>
  <si>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</si>
  <si>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</si>
  <si>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</si>
  <si>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</si>
  <si>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</si>
  <si>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</si>
  <si>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</si>
  <si>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</si>
  <si>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</si>
  <si>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</si>
  <si>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</si>
  <si>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</si>
  <si>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</si>
  <si>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</si>
  <si>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</si>
  <si>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</si>
  <si>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</si>
  <si>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</si>
  <si>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</si>
  <si>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</si>
  <si>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</si>
  <si>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</si>
  <si>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</si>
  <si>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</si>
  <si>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</si>
  <si>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</si>
  <si>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</si>
  <si>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</si>
  <si>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</si>
  <si>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</si>
  <si>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</si>
  <si>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</si>
  <si>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</si>
  <si>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</si>
  <si>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</si>
  <si>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</si>
  <si>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</si>
  <si>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</si>
  <si>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</si>
  <si>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</si>
  <si>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</si>
  <si>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</si>
  <si>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</si>
  <si>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</si>
  <si>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</si>
  <si>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</si>
  <si>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</si>
  <si>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</si>
  <si>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</si>
  <si>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</si>
  <si>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</si>
  <si>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</si>
  <si>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</si>
  <si>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</si>
  <si>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</si>
  <si>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</si>
  <si>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</si>
  <si>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</si>
  <si>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</si>
  <si>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</si>
  <si>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</si>
  <si>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</si>
  <si>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</si>
  <si>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</si>
  <si>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</si>
  <si>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</si>
  <si>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</si>
  <si>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</si>
  <si>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</si>
  <si>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</si>
  <si>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</si>
  <si>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</si>
  <si>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</si>
  <si>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</si>
  <si>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</si>
  <si>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</si>
  <si>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</si>
  <si>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</si>
  <si>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</si>
  <si>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</si>
  <si>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</si>
  <si>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</si>
  <si>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</si>
  <si>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</si>
  <si>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</si>
  <si>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</si>
  <si>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</si>
  <si>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</si>
  <si>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</si>
  <si>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</si>
  <si>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</si>
  <si>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</si>
  <si>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</si>
  <si>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</si>
  <si>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</si>
  <si>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</si>
  <si>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</si>
  <si>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</si>
  <si>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</si>
  <si>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</si>
  <si>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</si>
  <si>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</si>
  <si>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</si>
  <si>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</si>
  <si>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</si>
  <si>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</si>
  <si>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</si>
  <si>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</si>
  <si>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</si>
  <si>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</si>
  <si>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</si>
  <si>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</si>
  <si>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</si>
  <si>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</si>
  <si>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</si>
  <si>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</si>
  <si>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</si>
  <si>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</si>
  <si>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</si>
  <si>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</si>
  <si>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</si>
  <si>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</si>
  <si>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</si>
  <si>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</si>
  <si>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</si>
  <si>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</si>
  <si>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</si>
  <si>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</si>
  <si>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</si>
  <si>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</si>
  <si>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</si>
  <si>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</si>
  <si>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</si>
  <si>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</si>
  <si>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</si>
  <si>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</si>
  <si>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</si>
  <si>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</si>
  <si>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</si>
  <si>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</si>
  <si>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</si>
  <si>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</si>
  <si>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</si>
  <si>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</si>
  <si>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</si>
  <si>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</si>
  <si>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</si>
  <si>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</si>
  <si>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</si>
  <si>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</si>
  <si>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</si>
  <si>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</si>
  <si>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</si>
  <si>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</si>
  <si>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</si>
  <si>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</si>
  <si>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</si>
  <si>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</si>
  <si>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</si>
  <si>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</si>
  <si>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</si>
  <si>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</si>
  <si>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</si>
  <si>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</si>
  <si>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</si>
  <si>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</si>
  <si>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</si>
  <si>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</si>
  <si>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</si>
  <si>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</si>
  <si>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</si>
  <si>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</si>
  <si>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</si>
  <si>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</si>
  <si>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</si>
  <si>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</si>
  <si>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</si>
  <si>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</si>
  <si>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</si>
  <si>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</si>
  <si>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</si>
  <si>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</si>
  <si>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</si>
  <si>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</si>
  <si>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</si>
  <si>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</si>
  <si>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</si>
  <si>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</si>
  <si>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</si>
  <si>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</si>
  <si>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</si>
  <si>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</si>
  <si>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</si>
  <si>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</si>
  <si>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</si>
  <si>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</si>
  <si>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</si>
  <si>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</si>
  <si>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</si>
  <si>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</si>
  <si>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</si>
  <si>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</si>
  <si>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</si>
  <si>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</si>
  <si>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</si>
  <si>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</si>
  <si>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</si>
  <si>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</si>
  <si>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</si>
  <si>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</si>
  <si>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</si>
  <si>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</si>
  <si>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</si>
  <si>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</si>
  <si>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</si>
  <si>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</si>
  <si>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</si>
  <si>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</si>
  <si>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</si>
  <si>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</si>
  <si>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</si>
  <si>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</si>
  <si>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</si>
  <si>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</si>
  <si>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</si>
  <si>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</si>
  <si>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</si>
  <si>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</si>
  <si>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</si>
  <si>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</si>
  <si>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</si>
  <si>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</si>
  <si>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</si>
  <si>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</si>
  <si>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</si>
  <si>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</si>
  <si>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</si>
  <si>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</si>
  <si>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</si>
  <si>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</si>
  <si>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</si>
  <si>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</si>
  <si>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</si>
  <si>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</si>
  <si>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</si>
  <si>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</si>
  <si>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</si>
  <si>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</si>
  <si>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</si>
  <si>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</si>
  <si>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</si>
  <si>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</si>
  <si>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</si>
  <si>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</si>
  <si>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</si>
  <si>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</si>
  <si>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</si>
  <si>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</si>
  <si>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</si>
  <si>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</si>
  <si>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</si>
  <si>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</si>
  <si>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</si>
  <si>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</si>
  <si>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</si>
  <si>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</si>
  <si>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</si>
  <si>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</si>
  <si>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</si>
  <si>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</si>
  <si>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</si>
  <si>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</si>
  <si>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</si>
  <si>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</si>
  <si>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</si>
  <si>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</si>
  <si>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</si>
  <si>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</si>
  <si>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</si>
  <si>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</si>
  <si>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</si>
  <si>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</si>
  <si>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</si>
  <si>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</si>
  <si>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</si>
  <si>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</si>
  <si>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</si>
  <si>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</si>
  <si>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</si>
  <si>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</si>
  <si>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</si>
  <si>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</si>
  <si>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</si>
  <si>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</si>
  <si>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</si>
  <si>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</si>
  <si>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</si>
  <si>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</si>
  <si>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</si>
  <si>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</si>
  <si>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</si>
  <si>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</si>
  <si>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</si>
  <si>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</si>
  <si>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</si>
  <si>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</si>
  <si>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</si>
  <si>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</si>
  <si>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</si>
  <si>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</si>
  <si>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</si>
  <si>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</si>
  <si>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</si>
  <si>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</si>
  <si>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</si>
  <si>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</si>
  <si>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</si>
  <si>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</si>
  <si>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</si>
  <si>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</si>
  <si>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</si>
  <si>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</si>
  <si>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</si>
  <si>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</si>
  <si>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</si>
  <si>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</si>
  <si>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</si>
  <si>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</si>
  <si>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</si>
  <si>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</si>
  <si>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</si>
  <si>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</si>
  <si>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</si>
  <si>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</si>
  <si>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</si>
  <si>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</si>
  <si>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</si>
  <si>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</si>
  <si>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</si>
  <si>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</si>
  <si>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</si>
  <si>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</si>
  <si>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</si>
  <si>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</si>
  <si>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</si>
  <si>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</si>
  <si>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</si>
  <si>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</si>
  <si>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</si>
  <si>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</si>
  <si>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</si>
  <si>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</si>
  <si>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</si>
  <si>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</si>
  <si>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</si>
  <si>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</si>
  <si>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</si>
  <si>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</si>
  <si>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</si>
  <si>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</si>
  <si>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</si>
  <si>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</si>
  <si>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</si>
  <si>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</si>
  <si>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</si>
  <si>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</si>
  <si>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</si>
  <si>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</si>
  <si>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</si>
  <si>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</si>
  <si>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</si>
  <si>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</si>
  <si>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</si>
  <si>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</si>
  <si>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</si>
  <si>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</si>
  <si>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</si>
  <si>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</si>
  <si>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</si>
  <si>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</si>
  <si>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</si>
  <si>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</si>
  <si>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</si>
  <si>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</si>
  <si>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</si>
  <si>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</si>
  <si>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</si>
  <si>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</si>
  <si>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</si>
  <si>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</si>
  <si>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</si>
  <si>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</si>
  <si>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</si>
  <si>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</si>
  <si>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</si>
  <si>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</si>
  <si>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</si>
  <si>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</si>
  <si>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</si>
  <si>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</si>
  <si>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</si>
  <si>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</si>
  <si>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</si>
  <si>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</si>
  <si>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</si>
  <si>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</si>
  <si>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</si>
  <si>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</si>
  <si>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</si>
  <si>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</si>
  <si>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</si>
  <si>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</si>
  <si>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</si>
  <si>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</si>
  <si>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</si>
  <si>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</si>
  <si>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</si>
  <si>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</si>
  <si>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</si>
  <si>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</si>
  <si>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</si>
  <si>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</si>
  <si>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</si>
  <si>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</si>
  <si>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</si>
  <si>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</si>
  <si>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</si>
  <si>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</si>
  <si>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</si>
  <si>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</si>
  <si>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</si>
  <si>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</si>
  <si>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</si>
  <si>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</si>
  <si>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</si>
  <si>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</si>
  <si>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</si>
  <si>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</si>
  <si>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</si>
  <si>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</si>
  <si>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</si>
  <si>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</si>
  <si>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</si>
  <si>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</si>
  <si>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</si>
  <si>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</si>
  <si>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</si>
  <si>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</si>
  <si>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</si>
  <si>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</si>
  <si>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</si>
  <si>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</si>
  <si>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</si>
  <si>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</si>
  <si>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</si>
  <si>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</si>
  <si>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</si>
  <si>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</si>
  <si>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</si>
  <si>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</si>
  <si>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</si>
  <si>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</si>
  <si>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</si>
  <si>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</si>
  <si>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</si>
  <si>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</si>
  <si>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</si>
  <si>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</si>
  <si>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</si>
  <si>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</si>
  <si>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</si>
  <si>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</si>
  <si>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</si>
  <si>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</si>
  <si>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</si>
  <si>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</si>
  <si>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</si>
  <si>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</si>
  <si>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</si>
  <si>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</si>
  <si>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</si>
  <si>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</si>
  <si>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</si>
  <si>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</si>
  <si>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</si>
  <si>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</si>
  <si>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</si>
  <si>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</si>
  <si>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</si>
  <si>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</si>
  <si>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</si>
  <si>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</si>
  <si>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</si>
  <si>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</si>
  <si>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</si>
  <si>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</si>
  <si>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</si>
  <si>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</si>
  <si>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</si>
  <si>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</si>
  <si>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</si>
  <si>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</si>
  <si>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</si>
  <si>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</si>
  <si>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</si>
  <si>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</si>
  <si>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</si>
  <si>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</si>
  <si>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</si>
  <si>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</si>
  <si>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</si>
  <si>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</si>
  <si>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</si>
  <si>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</si>
  <si>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</si>
  <si>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</si>
  <si>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</si>
  <si>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</si>
  <si>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</si>
  <si>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</si>
  <si>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</si>
  <si>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</si>
  <si>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</si>
  <si>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</si>
  <si>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</si>
  <si>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</si>
  <si>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</si>
  <si>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</si>
  <si>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</si>
  <si>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</si>
  <si>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</si>
  <si>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</si>
  <si>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</si>
  <si>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</si>
  <si>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</si>
  <si>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</si>
  <si>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</si>
  <si>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</si>
  <si>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</si>
  <si>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</si>
  <si>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</si>
  <si>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</si>
  <si>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</si>
  <si>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</si>
  <si>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</si>
  <si>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</si>
  <si>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</si>
  <si>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</si>
  <si>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</si>
  <si>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</si>
  <si>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</si>
  <si>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</si>
  <si>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</si>
  <si>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</si>
  <si>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</si>
  <si>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</si>
  <si>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</si>
  <si>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</si>
  <si>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</si>
  <si>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</si>
  <si>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</si>
  <si>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</si>
  <si>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</si>
  <si>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</si>
  <si>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</si>
  <si>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</si>
  <si>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</si>
  <si>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</si>
  <si>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</si>
  <si>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</si>
  <si>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</si>
  <si>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</si>
  <si>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</si>
  <si>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</si>
  <si>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</si>
  <si>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</si>
  <si>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</si>
  <si>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</si>
  <si>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</si>
  <si>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</si>
  <si>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</si>
  <si>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</si>
  <si>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</si>
  <si>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</si>
  <si>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</si>
  <si>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</si>
  <si>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</si>
  <si>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</si>
  <si>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</si>
  <si>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</si>
  <si>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</si>
  <si>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</si>
  <si>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</si>
  <si>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</si>
  <si>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</si>
  <si>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</si>
  <si>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</si>
  <si>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</si>
  <si>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</si>
  <si>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</si>
  <si>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</si>
  <si>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</si>
  <si>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</si>
  <si>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</si>
  <si>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</si>
  <si>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</si>
  <si>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</si>
  <si>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</si>
  <si>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</si>
  <si>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</si>
  <si>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</si>
  <si>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</si>
  <si>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</si>
  <si>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</si>
  <si>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</si>
  <si>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</si>
  <si>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</si>
  <si>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</si>
  <si>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</si>
  <si>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</si>
  <si>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</si>
  <si>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</si>
  <si>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</si>
  <si>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</si>
  <si>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</si>
  <si>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</si>
  <si>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</si>
  <si>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</si>
  <si>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</si>
  <si>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</si>
  <si>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</si>
  <si>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</si>
  <si>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</si>
  <si>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</si>
  <si>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</si>
  <si>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</si>
  <si>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</si>
  <si>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</si>
  <si>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</si>
  <si>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</si>
  <si>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</si>
  <si>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</si>
  <si>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</si>
  <si>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</si>
  <si>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</si>
  <si>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</si>
  <si>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</si>
  <si>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</si>
  <si>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</si>
  <si>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</si>
  <si>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</si>
  <si>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</si>
  <si>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</si>
  <si>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</si>
  <si>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</si>
  <si>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</si>
  <si>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</si>
  <si>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</si>
  <si>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</si>
  <si>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</si>
  <si>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</si>
  <si>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</si>
  <si>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</si>
  <si>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</si>
  <si>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</si>
  <si>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</si>
  <si>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</si>
  <si>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</si>
  <si>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</si>
  <si>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</si>
  <si>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</si>
  <si>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</si>
  <si>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</si>
  <si>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</si>
  <si>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</si>
  <si>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</si>
  <si>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</si>
  <si>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</si>
  <si>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</si>
  <si>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</si>
  <si>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</si>
  <si>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</si>
  <si>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</si>
  <si>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</si>
  <si>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</si>
  <si>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</si>
  <si>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</si>
  <si>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</si>
  <si>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</si>
  <si>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</si>
  <si>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</si>
  <si>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</si>
  <si>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</si>
  <si>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</si>
  <si>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</si>
  <si>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</si>
  <si>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</si>
  <si>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</si>
  <si>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</si>
  <si>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</si>
  <si>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</si>
  <si>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</si>
  <si>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</si>
  <si>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</si>
  <si>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</si>
  <si>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</si>
  <si>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</si>
  <si>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</si>
  <si>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</si>
  <si>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</si>
  <si>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</si>
  <si>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</si>
  <si>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</si>
  <si>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</si>
  <si>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</si>
  <si>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</si>
  <si>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</si>
  <si>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</si>
  <si>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</si>
  <si>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</si>
  <si>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</si>
  <si>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</si>
  <si>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</si>
  <si>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</si>
  <si>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</si>
  <si>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</si>
  <si>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</si>
  <si>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</si>
  <si>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</si>
  <si>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</si>
  <si>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</si>
  <si>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</si>
  <si>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</si>
  <si>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</si>
  <si>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</si>
  <si>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</si>
  <si>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</si>
  <si>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</si>
  <si>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</si>
  <si>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</si>
  <si>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</si>
  <si>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</si>
  <si>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</si>
  <si>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</si>
  <si>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</si>
  <si>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</si>
  <si>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</si>
  <si>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</si>
  <si>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</si>
  <si>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</si>
  <si>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</si>
  <si>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</si>
  <si>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</si>
  <si>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</si>
  <si>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</si>
  <si>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</si>
  <si>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</si>
  <si>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</si>
  <si>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</si>
  <si>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</si>
  <si>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</si>
  <si>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</si>
  <si>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</si>
  <si>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</si>
  <si>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</si>
  <si>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</si>
  <si>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</si>
  <si>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</si>
  <si>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</si>
  <si>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</si>
  <si>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</si>
  <si>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</si>
  <si>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</si>
  <si>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</si>
  <si>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</si>
  <si>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</si>
  <si>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</si>
  <si>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</si>
  <si>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</si>
  <si>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</si>
  <si>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</si>
  <si>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</si>
  <si>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</si>
  <si>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</si>
  <si>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</si>
  <si>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</si>
  <si>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</si>
  <si>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</si>
  <si>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</si>
  <si>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</si>
  <si>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</si>
  <si>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</si>
  <si>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</si>
  <si>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</si>
  <si>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</si>
  <si>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</si>
  <si>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</si>
  <si>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</si>
  <si>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</si>
  <si>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</si>
  <si>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</si>
  <si>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</si>
  <si>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</si>
  <si>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</si>
  <si>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</si>
  <si>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</si>
  <si>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</si>
  <si>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</si>
  <si>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</si>
  <si>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</si>
  <si>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</si>
  <si>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</si>
  <si>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</si>
  <si>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</si>
  <si>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</si>
  <si>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</si>
  <si>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</si>
  <si>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</si>
  <si>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</si>
  <si>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</si>
  <si>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</si>
  <si>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</si>
  <si>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</si>
  <si>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</si>
  <si>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</si>
  <si>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</si>
  <si>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</si>
  <si>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</si>
  <si>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</si>
  <si>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</si>
  <si>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</si>
  <si>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</si>
  <si>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</si>
  <si>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</si>
  <si>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</si>
  <si>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</si>
  <si>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</si>
  <si>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</si>
  <si>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</si>
  <si>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</si>
  <si>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</si>
  <si>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</si>
  <si>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</si>
  <si>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</si>
  <si>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</si>
  <si>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</si>
  <si>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</si>
  <si>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</si>
  <si>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</si>
  <si>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</si>
  <si>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</si>
  <si>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</si>
  <si>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</si>
  <si>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</si>
  <si>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</si>
  <si>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</si>
  <si>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</si>
  <si>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</si>
  <si>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</si>
  <si>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</si>
  <si>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</si>
  <si>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</si>
  <si>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</si>
  <si>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</si>
  <si>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</si>
  <si>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</si>
  <si>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</si>
  <si>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</si>
  <si>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</si>
  <si>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</si>
  <si>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</si>
  <si>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</si>
  <si>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</si>
  <si>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</si>
  <si>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</si>
  <si>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</si>
  <si>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</si>
  <si>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</si>
  <si>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</si>
  <si>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</si>
  <si>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</si>
  <si>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</si>
  <si>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</si>
  <si>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</si>
  <si>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</si>
  <si>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</si>
  <si>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</si>
  <si>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</si>
  <si>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</si>
  <si>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</si>
  <si>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</si>
  <si>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</si>
  <si>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</si>
  <si>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</si>
  <si>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</si>
  <si>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</si>
  <si>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</si>
  <si>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</si>
  <si>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</si>
  <si>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</si>
  <si>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</si>
  <si>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</si>
  <si>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</si>
  <si>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</si>
  <si>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</si>
  <si>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</si>
  <si>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</si>
  <si>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</si>
  <si>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</si>
  <si>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</si>
  <si>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</si>
  <si>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</si>
  <si>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</si>
  <si>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</si>
  <si>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</si>
  <si>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</si>
  <si>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</si>
  <si>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</si>
  <si>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</si>
  <si>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</si>
  <si>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</si>
  <si>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</si>
  <si>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</si>
  <si>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</si>
  <si>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</si>
  <si>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</si>
  <si>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</si>
  <si>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</si>
  <si>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</si>
  <si>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</si>
  <si>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</si>
  <si>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</si>
  <si>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</si>
  <si>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</si>
  <si>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</si>
  <si>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</si>
  <si>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</si>
  <si>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</si>
  <si>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</si>
  <si>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</si>
  <si>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</si>
  <si>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</si>
  <si>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</si>
  <si>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</si>
  <si>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</si>
  <si>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</si>
  <si>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</si>
  <si>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</si>
  <si>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</si>
  <si>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</si>
  <si>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</si>
  <si>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</si>
  <si>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</si>
  <si>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</si>
  <si>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</si>
  <si>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</si>
  <si>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</si>
  <si>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</si>
  <si>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</si>
  <si>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</si>
  <si>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</si>
  <si>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</si>
  <si>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</si>
  <si>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</si>
  <si>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</si>
  <si>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</si>
  <si>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</si>
  <si>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</si>
  <si>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</si>
  <si>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</si>
  <si>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</si>
  <si>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</si>
  <si>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</si>
  <si>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</si>
  <si>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</si>
  <si>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</si>
  <si>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</si>
  <si>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</si>
  <si>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</si>
  <si>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</si>
  <si>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</si>
  <si>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</si>
  <si>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</si>
  <si>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</si>
  <si>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</si>
  <si>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</si>
  <si>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</si>
  <si>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</si>
  <si>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</si>
  <si>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</si>
  <si>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</si>
  <si>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</si>
  <si>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</si>
  <si>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</si>
  <si>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</si>
  <si>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</si>
  <si>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</si>
  <si>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</si>
  <si>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</si>
  <si>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</si>
  <si>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</si>
  <si>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</si>
  <si>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</si>
  <si>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</si>
  <si>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</si>
  <si>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</si>
  <si>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</si>
  <si>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</si>
  <si>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</si>
  <si>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</si>
  <si>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</si>
  <si>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</si>
  <si>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</si>
  <si>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</si>
  <si>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</si>
  <si>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</si>
  <si>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</si>
  <si>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</si>
  <si>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</si>
  <si>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</si>
  <si>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</si>
  <si>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</si>
  <si>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</si>
  <si>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</si>
  <si>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</si>
  <si>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</si>
  <si>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</si>
  <si>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</si>
  <si>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</si>
  <si>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</si>
  <si>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</si>
  <si>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</si>
  <si>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</si>
  <si>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</si>
  <si>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</si>
  <si>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</si>
  <si>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</si>
  <si>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</si>
  <si>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</si>
  <si>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</si>
  <si>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</si>
  <si>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</si>
  <si>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</si>
  <si>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</si>
  <si>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</si>
  <si>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</si>
  <si>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</si>
  <si>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</si>
  <si>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</si>
  <si>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</si>
  <si>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</si>
  <si>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</si>
  <si>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</si>
  <si>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</si>
  <si>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</si>
  <si>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</si>
  <si>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</si>
  <si>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</si>
  <si>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</si>
  <si>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</si>
  <si>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</si>
  <si>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</si>
  <si>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</si>
  <si>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</si>
  <si>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</si>
  <si>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</si>
  <si>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</si>
  <si>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</si>
  <si>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</si>
  <si>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</si>
  <si>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</si>
  <si>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</si>
  <si>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</si>
  <si>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</si>
  <si>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</si>
  <si>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</si>
  <si>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</si>
  <si>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</si>
  <si>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</si>
  <si>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</si>
  <si>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</si>
  <si>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</si>
  <si>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</si>
  <si>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</si>
  <si>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</si>
  <si>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</si>
  <si>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</si>
  <si>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</si>
  <si>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</si>
  <si>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</si>
  <si>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</si>
  <si>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</si>
  <si>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</si>
  <si>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</si>
  <si>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</si>
  <si>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</si>
  <si>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</si>
  <si>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</si>
  <si>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</si>
  <si>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</si>
  <si>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</si>
  <si>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</si>
  <si>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</si>
  <si>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</si>
  <si>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</si>
  <si>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</si>
  <si>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</si>
  <si>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</si>
  <si>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</si>
  <si>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</si>
  <si>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</si>
  <si>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</si>
  <si>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</si>
  <si>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</si>
  <si>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　　　　　　　　株式会社　花さとか</t>
    <rPh sb="8" eb="10">
      <t>カブシキ</t>
    </rPh>
    <rPh sb="10" eb="12">
      <t>カイシャ</t>
    </rPh>
    <rPh sb="13" eb="14">
      <t>ハナ</t>
    </rPh>
    <phoneticPr fontId="1"/>
  </si>
  <si>
    <t>かぶしきかいしゃ　はなさとか</t>
    <phoneticPr fontId="1"/>
  </si>
  <si>
    <t>旭川市東光８条６丁目１番１６号</t>
    <rPh sb="0" eb="3">
      <t>アサヒカワシ</t>
    </rPh>
    <rPh sb="3" eb="5">
      <t>トウコウ</t>
    </rPh>
    <rPh sb="6" eb="7">
      <t>ジョウ</t>
    </rPh>
    <rPh sb="8" eb="10">
      <t>チョウメ</t>
    </rPh>
    <rPh sb="11" eb="12">
      <t>バン</t>
    </rPh>
    <rPh sb="14" eb="15">
      <t>ゴウ</t>
    </rPh>
    <phoneticPr fontId="1"/>
  </si>
  <si>
    <t>0166</t>
    <phoneticPr fontId="1"/>
  </si>
  <si>
    <t>33</t>
    <phoneticPr fontId="1"/>
  </si>
  <si>
    <t>0500</t>
    <phoneticPr fontId="1"/>
  </si>
  <si>
    <t>1139</t>
    <phoneticPr fontId="1"/>
  </si>
  <si>
    <t>http://</t>
  </si>
  <si>
    <t>www.hanasatoka.jp/</t>
    <phoneticPr fontId="1"/>
  </si>
  <si>
    <t>西海　明通</t>
  </si>
  <si>
    <t>代表取締役</t>
    <phoneticPr fontId="1"/>
  </si>
  <si>
    <t>　　　　　　　　　有料老人ホーム　花さとか</t>
    <phoneticPr fontId="1"/>
  </si>
  <si>
    <t>　ゆうりょうろうじんほーむ　はなさとか</t>
  </si>
  <si>
    <t>旭川市東光８条６丁目１番１６号</t>
    <rPh sb="0" eb="5">
      <t>アサヒカワシトウコウ</t>
    </rPh>
    <rPh sb="6" eb="7">
      <t>ジョウ</t>
    </rPh>
    <rPh sb="8" eb="10">
      <t>チョウメ</t>
    </rPh>
    <rPh sb="11" eb="12">
      <t>バン</t>
    </rPh>
    <rPh sb="14" eb="15">
      <t>ゴウ</t>
    </rPh>
    <phoneticPr fontId="1"/>
  </si>
  <si>
    <t>有料老人ホーム　花さとか</t>
    <phoneticPr fontId="1"/>
  </si>
  <si>
    <t>ＪR旭川</t>
    <rPh sb="2" eb="4">
      <t>アサヒカワ</t>
    </rPh>
    <phoneticPr fontId="1"/>
  </si>
  <si>
    <t>①旭川電気軌道バス　東光9-5停留所80ｍ　　②自家用車利用　乗車20分程度</t>
    <rPh sb="1" eb="3">
      <t>アサヒカワ</t>
    </rPh>
    <rPh sb="3" eb="5">
      <t>デンキ</t>
    </rPh>
    <rPh sb="5" eb="7">
      <t>キドウ</t>
    </rPh>
    <rPh sb="10" eb="12">
      <t>トウコウ</t>
    </rPh>
    <rPh sb="15" eb="18">
      <t>テイリュウジョ</t>
    </rPh>
    <rPh sb="24" eb="28">
      <t>ジカヨウシャ</t>
    </rPh>
    <rPh sb="28" eb="30">
      <t>リヨウ</t>
    </rPh>
    <rPh sb="31" eb="33">
      <t>ジョウシャ</t>
    </rPh>
    <rPh sb="35" eb="36">
      <t>フン</t>
    </rPh>
    <rPh sb="36" eb="38">
      <t>テイド</t>
    </rPh>
    <phoneticPr fontId="1"/>
  </si>
  <si>
    <t>施設管理者</t>
    <rPh sb="0" eb="2">
      <t>シセツ</t>
    </rPh>
    <rPh sb="2" eb="5">
      <t>カンリシャ</t>
    </rPh>
    <phoneticPr fontId="1"/>
  </si>
  <si>
    <t>１　介護付（一般型特定施設入居者生活介護を提供する場合）</t>
  </si>
  <si>
    <t>１　あり</t>
  </si>
  <si>
    <t>３　その他</t>
  </si>
  <si>
    <t>耐火構造ではない</t>
    <rPh sb="0" eb="2">
      <t>タイカ</t>
    </rPh>
    <rPh sb="2" eb="4">
      <t>コウゾウ</t>
    </rPh>
    <phoneticPr fontId="1"/>
  </si>
  <si>
    <t>３　木造</t>
  </si>
  <si>
    <t>１　事業者が自ら所有する建物</t>
  </si>
  <si>
    <t>１　全室個室（縁故者個室含む）</t>
  </si>
  <si>
    <t>２　なし</t>
  </si>
  <si>
    <t>１　あり（車椅子対応）</t>
  </si>
  <si>
    <t>入居者様の人格を尊重し、地域社会の向上に尽くし、良質な施設を提供します。</t>
    <rPh sb="0" eb="3">
      <t>ニュウキョシャ</t>
    </rPh>
    <rPh sb="3" eb="4">
      <t>サマ</t>
    </rPh>
    <rPh sb="5" eb="7">
      <t>ジンカク</t>
    </rPh>
    <rPh sb="8" eb="10">
      <t>ソンチョウ</t>
    </rPh>
    <rPh sb="12" eb="14">
      <t>チイキ</t>
    </rPh>
    <rPh sb="14" eb="16">
      <t>シャカイ</t>
    </rPh>
    <rPh sb="17" eb="19">
      <t>コウジョウ</t>
    </rPh>
    <rPh sb="20" eb="21">
      <t>ツ</t>
    </rPh>
    <rPh sb="24" eb="26">
      <t>リョウシツ</t>
    </rPh>
    <rPh sb="27" eb="29">
      <t>シセツ</t>
    </rPh>
    <rPh sb="30" eb="32">
      <t>テイキョウ</t>
    </rPh>
    <phoneticPr fontId="1"/>
  </si>
  <si>
    <t>一、敬愛の心こめ和やかな顔つきで、
一、思いやりのある言葉で話しかけ、
一、澄んだ目で物事を見つめ、
一、耳を傾けて話を聴き、
一、まごころをこめて相手のことを思い
　　やること、</t>
  </si>
  <si>
    <t>○</t>
  </si>
  <si>
    <t>あおぞらクリニック</t>
    <phoneticPr fontId="1"/>
  </si>
  <si>
    <t>〒078－8349　旭川市東光９条６丁目１-１３</t>
    <rPh sb="10" eb="12">
      <t>アサヒカワ</t>
    </rPh>
    <rPh sb="12" eb="13">
      <t>シ</t>
    </rPh>
    <rPh sb="13" eb="15">
      <t>トウコウ</t>
    </rPh>
    <rPh sb="16" eb="17">
      <t>ジョウ</t>
    </rPh>
    <rPh sb="18" eb="20">
      <t>チョウメ</t>
    </rPh>
    <phoneticPr fontId="1"/>
  </si>
  <si>
    <t>心療内科</t>
    <rPh sb="0" eb="4">
      <t>シンリョウナイカ</t>
    </rPh>
    <phoneticPr fontId="1"/>
  </si>
  <si>
    <t>往診による入居者の健康維持管理</t>
    <rPh sb="0" eb="2">
      <t>オウシン</t>
    </rPh>
    <rPh sb="5" eb="8">
      <t>ニュウキョシャ</t>
    </rPh>
    <rPh sb="9" eb="11">
      <t>ケンコウ</t>
    </rPh>
    <rPh sb="11" eb="15">
      <t>イジカンリ</t>
    </rPh>
    <phoneticPr fontId="1"/>
  </si>
  <si>
    <t>〒078－8372　旭川市旭神２条２丁目７-１２</t>
    <rPh sb="10" eb="12">
      <t>アサヒカワ</t>
    </rPh>
    <rPh sb="12" eb="13">
      <t>シ</t>
    </rPh>
    <rPh sb="13" eb="15">
      <t>キョクシン</t>
    </rPh>
    <rPh sb="16" eb="17">
      <t>ジョウ</t>
    </rPh>
    <rPh sb="18" eb="20">
      <t>チョウメ</t>
    </rPh>
    <phoneticPr fontId="1"/>
  </si>
  <si>
    <t>往診、緊急対応、助言</t>
    <rPh sb="0" eb="2">
      <t>オウシン</t>
    </rPh>
    <rPh sb="3" eb="7">
      <t>キンキュウタイオウ</t>
    </rPh>
    <rPh sb="8" eb="10">
      <t>ジョゲン</t>
    </rPh>
    <phoneticPr fontId="1"/>
  </si>
  <si>
    <t>やすみ歯科</t>
    <phoneticPr fontId="1"/>
  </si>
  <si>
    <t>必要なサービス、介護の頻度などが変わる場合</t>
    <rPh sb="0" eb="2">
      <t>ヒツヨウ</t>
    </rPh>
    <rPh sb="8" eb="10">
      <t>カイゴ</t>
    </rPh>
    <rPh sb="11" eb="13">
      <t>ヒンド</t>
    </rPh>
    <rPh sb="16" eb="17">
      <t>カ</t>
    </rPh>
    <rPh sb="19" eb="21">
      <t>バアイ</t>
    </rPh>
    <phoneticPr fontId="1"/>
  </si>
  <si>
    <t>本人の希望、入居者家族や管理者が必要と認めたとき</t>
    <rPh sb="0" eb="2">
      <t>ホンニン</t>
    </rPh>
    <rPh sb="3" eb="5">
      <t>キボウ</t>
    </rPh>
    <rPh sb="6" eb="9">
      <t>ニュウキョシャ</t>
    </rPh>
    <rPh sb="9" eb="11">
      <t>カゾク</t>
    </rPh>
    <rPh sb="12" eb="15">
      <t>カンリシャ</t>
    </rPh>
    <rPh sb="16" eb="18">
      <t>ヒツヨウ</t>
    </rPh>
    <rPh sb="19" eb="20">
      <t>ミト</t>
    </rPh>
    <phoneticPr fontId="1"/>
  </si>
  <si>
    <t>協議のうえ、恒乙及び身元引受人で合意がなされたとき</t>
    <rPh sb="0" eb="2">
      <t>キョウギ</t>
    </rPh>
    <rPh sb="6" eb="7">
      <t>コウ</t>
    </rPh>
    <rPh sb="7" eb="8">
      <t>オツ</t>
    </rPh>
    <rPh sb="8" eb="9">
      <t>オヨ</t>
    </rPh>
    <rPh sb="10" eb="12">
      <t>ミモト</t>
    </rPh>
    <rPh sb="12" eb="15">
      <t>ヒキウケニン</t>
    </rPh>
    <rPh sb="16" eb="18">
      <t>ゴウイ</t>
    </rPh>
    <phoneticPr fontId="1"/>
  </si>
  <si>
    <t>住み替え先に利用権が移動します。</t>
    <rPh sb="0" eb="1">
      <t>ス</t>
    </rPh>
    <rPh sb="2" eb="3">
      <t>カ</t>
    </rPh>
    <rPh sb="4" eb="5">
      <t>サキ</t>
    </rPh>
    <rPh sb="6" eb="8">
      <t>リヨウ</t>
    </rPh>
    <rPh sb="8" eb="9">
      <t>ケン</t>
    </rPh>
    <rPh sb="10" eb="12">
      <t>イドウ</t>
    </rPh>
    <phoneticPr fontId="1"/>
  </si>
  <si>
    <t>・日常生活で介護の必要な方　　　　　　　　　　　　　　　　　　・自傷・他害の恐れがない方　　　　　　　　　　　　　　　　　　・身元引受人を立てることのできる方</t>
    <phoneticPr fontId="1"/>
  </si>
  <si>
    <t>入居契約書　第30条</t>
    <phoneticPr fontId="1"/>
  </si>
  <si>
    <t>看護師</t>
    <rPh sb="0" eb="3">
      <t>カンゴシ</t>
    </rPh>
    <phoneticPr fontId="1"/>
  </si>
  <si>
    <t>２　建物賃貸借方式</t>
  </si>
  <si>
    <t>３　月払い方式</t>
  </si>
  <si>
    <t>１　減額なし</t>
  </si>
  <si>
    <t>運営懇談会の開催により議決・委任状による</t>
  </si>
  <si>
    <t>議決後、同意書に記名押印</t>
    <phoneticPr fontId="1"/>
  </si>
  <si>
    <t>入　院、他施設への転居</t>
    <phoneticPr fontId="1"/>
  </si>
  <si>
    <t>入院後、退院の目途が立たない為</t>
  </si>
  <si>
    <t>花さとか苦情相談窓口</t>
    <phoneticPr fontId="1"/>
  </si>
  <si>
    <t>0166</t>
    <phoneticPr fontId="1"/>
  </si>
  <si>
    <t>33</t>
    <phoneticPr fontId="1"/>
  </si>
  <si>
    <t>0500</t>
    <phoneticPr fontId="1"/>
  </si>
  <si>
    <t>日曜、祝祭日</t>
    <phoneticPr fontId="1"/>
  </si>
  <si>
    <t>損害賠償保険</t>
  </si>
  <si>
    <t>１　入居希望者に公開</t>
  </si>
  <si>
    <t>３　公開していない</t>
  </si>
  <si>
    <t>9-4500-01-010523</t>
    <phoneticPr fontId="1"/>
  </si>
  <si>
    <t>１　全ての居室あり</t>
  </si>
  <si>
    <t>１　全ての便所あり</t>
  </si>
  <si>
    <t>１　全ての浴室あり</t>
  </si>
  <si>
    <t>１　自ら実施</t>
  </si>
  <si>
    <t>内科・診療内科</t>
    <rPh sb="0" eb="2">
      <t>ナイカ</t>
    </rPh>
    <rPh sb="3" eb="5">
      <t>シンリョウ</t>
    </rPh>
    <rPh sb="5" eb="7">
      <t>ナイカ</t>
    </rPh>
    <phoneticPr fontId="1"/>
  </si>
  <si>
    <t xml:space="preserve">・入居者の死亡のほか、入院後に退院の目途が立たない場合：2ヵ月で協議
・虚偽の報告、記載による不正な入居の場合：即時　利用料その他の支払いを正当な理由なく滞納した場合：2ヵ月滞納で協議
・利用料その他の支払いを正当な理由なく滞納した場合：2ヵ月滞納で協議
・入居契約書第20条、30条に違反したとき:即時または協議
・他の入居者様の日常生活に不安や支障をきたす暴言・暴力・奇声・奇行等：協議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
</t>
    <phoneticPr fontId="1"/>
  </si>
  <si>
    <t>要支援1</t>
    <rPh sb="0" eb="3">
      <t>ヨウシエン</t>
    </rPh>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</si>
  <si>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</si>
  <si>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</si>
  <si>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9">
      <t>イジカンリ</t>
    </rPh>
    <rPh sb="10" eb="13">
      <t>ジムヒ</t>
    </rPh>
    <rPh sb="14" eb="16">
      <t>セイカツ</t>
    </rPh>
    <rPh sb="21" eb="26">
      <t>スイドウコウネツヒ</t>
    </rPh>
    <phoneticPr fontId="1"/>
  </si>
  <si>
    <t>1日3食1200円</t>
    <rPh sb="1" eb="2">
      <t>ニチ</t>
    </rPh>
    <rPh sb="3" eb="4">
      <t>ショク</t>
    </rPh>
    <rPh sb="8" eb="9">
      <t>エン</t>
    </rPh>
    <phoneticPr fontId="1"/>
  </si>
  <si>
    <t>管理費に含む</t>
    <rPh sb="0" eb="3">
      <t>カンリヒ</t>
    </rPh>
    <rPh sb="4" eb="5">
      <t>フク</t>
    </rPh>
    <phoneticPr fontId="1"/>
  </si>
  <si>
    <t>ふれあい増進費：人件費に充当（24時間×1か月）50,000円/人
冬季暖房費：10月～翌5月　個室：6,000円　夫婦部屋：9,000円</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48" eb="50">
      <t>コシツ</t>
    </rPh>
    <rPh sb="56" eb="57">
      <t>エン</t>
    </rPh>
    <rPh sb="58" eb="62">
      <t>フウフベヤ</t>
    </rPh>
    <rPh sb="68" eb="69">
      <t>エン</t>
    </rPh>
    <phoneticPr fontId="1"/>
  </si>
  <si>
    <t>（その他）
上記保険を利用</t>
    <rPh sb="3" eb="4">
      <t>タ</t>
    </rPh>
    <rPh sb="6" eb="8">
      <t>ジョウキ</t>
    </rPh>
    <rPh sb="8" eb="10">
      <t>ホケン</t>
    </rPh>
    <rPh sb="11" eb="13">
      <t>リヨウ</t>
    </rPh>
    <phoneticPr fontId="1"/>
  </si>
  <si>
    <t>意見箱にて随時</t>
    <rPh sb="0" eb="2">
      <t>イケン</t>
    </rPh>
    <rPh sb="2" eb="3">
      <t>バコ</t>
    </rPh>
    <rPh sb="5" eb="7">
      <t>ズイジ</t>
    </rPh>
    <phoneticPr fontId="1"/>
  </si>
  <si>
    <t>花さとかⅡ
花さとかカトルセゾン</t>
    <rPh sb="0" eb="1">
      <t>ハナ</t>
    </rPh>
    <rPh sb="6" eb="7">
      <t>ハナ</t>
    </rPh>
    <phoneticPr fontId="1"/>
  </si>
  <si>
    <t>第6条 7 ( 1) ア　居室は13平方メートルに満たない
　　 　    ( 8) 　　中廊下の幅は2.7ｍに満たない
　　　     ( 9)　 　階段の手すりは片側設置
　　　     (11)　  エレベータの寸法はストレッチャー搬入不可</t>
    <phoneticPr fontId="1"/>
  </si>
  <si>
    <t>・第6条7.(1).(8).(9).(11)
・第9条1.(1)ア</t>
    <phoneticPr fontId="1"/>
  </si>
  <si>
    <t>・上記のとおり
・栄養士による献立表ではない</t>
    <phoneticPr fontId="1"/>
  </si>
  <si>
    <t>訪問介護事業所花さとか</t>
    <phoneticPr fontId="1"/>
  </si>
  <si>
    <t>旭川市東光11条5丁目1番22号</t>
    <phoneticPr fontId="1"/>
  </si>
  <si>
    <t>ナースステーション花さとか</t>
    <phoneticPr fontId="1"/>
  </si>
  <si>
    <t>ケアサポートともしあ</t>
    <phoneticPr fontId="1"/>
  </si>
  <si>
    <t>旭川市東光８条５丁目３番６号２０１</t>
    <phoneticPr fontId="1"/>
  </si>
  <si>
    <t>2,000円/時</t>
    <phoneticPr fontId="1"/>
  </si>
  <si>
    <t>短時間(5分程度)なものに限る</t>
    <phoneticPr fontId="1"/>
  </si>
  <si>
    <t>500/時</t>
    <phoneticPr fontId="1"/>
  </si>
  <si>
    <t>感染症蔓延時や体調不良等一時的なものは除外する。</t>
    <phoneticPr fontId="1"/>
  </si>
  <si>
    <t>内容により協議</t>
    <phoneticPr fontId="1"/>
  </si>
  <si>
    <t>訪問サービスあり(外部)</t>
    <phoneticPr fontId="1"/>
  </si>
  <si>
    <t>無料配達業者あり(外部)</t>
    <phoneticPr fontId="1"/>
  </si>
  <si>
    <t>内容により手数料あり</t>
    <phoneticPr fontId="1"/>
  </si>
  <si>
    <t>金銭預かり金の上限：3万円までとし、預金管理は不可</t>
    <phoneticPr fontId="1"/>
  </si>
  <si>
    <t>適宣</t>
    <phoneticPr fontId="1"/>
  </si>
  <si>
    <t>住宅型有料老人ホーム花さとか・施設長</t>
    <rPh sb="0" eb="2">
      <t>ジュウタク</t>
    </rPh>
    <rPh sb="2" eb="3">
      <t>ガタ</t>
    </rPh>
    <rPh sb="3" eb="5">
      <t>ユウリョウ</t>
    </rPh>
    <rPh sb="5" eb="7">
      <t>ロウジン</t>
    </rPh>
    <rPh sb="10" eb="11">
      <t>ハナ</t>
    </rPh>
    <rPh sb="15" eb="18">
      <t>シセツチョウ</t>
    </rPh>
    <phoneticPr fontId="1"/>
  </si>
  <si>
    <t>伊藤　朋亜</t>
    <rPh sb="0" eb="2">
      <t>イトウ</t>
    </rPh>
    <rPh sb="3" eb="4">
      <t>トモ</t>
    </rPh>
    <rPh sb="4" eb="5">
      <t>ア</t>
    </rPh>
    <phoneticPr fontId="1"/>
  </si>
  <si>
    <t>伊藤　朋亜　R4.10.01～</t>
    <rPh sb="0" eb="2">
      <t>イトウ</t>
    </rPh>
    <rPh sb="3" eb="4">
      <t>トモ</t>
    </rPh>
    <rPh sb="4" eb="5">
      <t>ア</t>
    </rPh>
    <phoneticPr fontId="1"/>
  </si>
  <si>
    <t>132,000～</t>
    <phoneticPr fontId="1"/>
  </si>
  <si>
    <t>要介護1</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</si>
</sst>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6" sqref="F6:P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12</v>
      </c>
      <c r="J4" s="74"/>
      <c r="K4" s="33" t="s">
        <v>2473</v>
      </c>
      <c r="L4" s="74">
        <v>13</v>
      </c>
      <c r="M4" s="74"/>
      <c r="N4" s="71" t="s">
        <v>486</v>
      </c>
      <c r="O4" s="71"/>
      <c r="P4" s="75"/>
    </row>
    <row r="5" spans="1:20" ht="20.100000000000001" customHeight="1">
      <c r="B5" s="128" t="s">
        <v>1</v>
      </c>
      <c r="C5" s="129"/>
      <c r="D5" s="129"/>
      <c r="E5" s="130"/>
      <c r="F5" s="131" t="s">
        <v>2575</v>
      </c>
      <c r="G5" s="132"/>
      <c r="H5" s="132"/>
      <c r="I5" s="132"/>
      <c r="J5" s="132"/>
      <c r="K5" s="132"/>
      <c r="L5" s="132"/>
      <c r="M5" s="132"/>
      <c r="N5" s="132"/>
      <c r="O5" s="132"/>
      <c r="P5" s="132"/>
      <c r="Q5" s="12"/>
    </row>
    <row r="6" spans="1:20" ht="20.100000000000001" customHeight="1">
      <c r="B6" s="128" t="s">
        <v>2</v>
      </c>
      <c r="C6" s="129"/>
      <c r="D6" s="129"/>
      <c r="E6" s="130"/>
      <c r="F6" s="131" t="s">
        <v>2574</v>
      </c>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2478</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2479</v>
      </c>
      <c r="K12" s="111"/>
      <c r="L12" s="111"/>
      <c r="M12" s="111"/>
      <c r="N12" s="111"/>
      <c r="O12" s="112"/>
      <c r="P12" s="113"/>
    </row>
    <row r="13" spans="1:20" ht="39" customHeight="1">
      <c r="B13" s="114" t="s">
        <v>5</v>
      </c>
      <c r="C13" s="92"/>
      <c r="D13" s="92"/>
      <c r="E13" s="92"/>
      <c r="F13" s="115" t="s">
        <v>12</v>
      </c>
      <c r="G13" s="77"/>
      <c r="H13" s="116" t="s">
        <v>2481</v>
      </c>
      <c r="I13" s="117"/>
      <c r="J13" s="117"/>
      <c r="K13" s="117"/>
      <c r="L13" s="117"/>
      <c r="M13" s="117"/>
      <c r="N13" s="117"/>
      <c r="O13" s="117"/>
      <c r="P13" s="118"/>
      <c r="S13" s="15" t="str">
        <f>IF(H13="","未記入","")</f>
        <v/>
      </c>
    </row>
    <row r="14" spans="1:20" ht="39" customHeight="1">
      <c r="B14" s="114"/>
      <c r="C14" s="92"/>
      <c r="D14" s="92"/>
      <c r="E14" s="92"/>
      <c r="F14" s="119" t="s">
        <v>2480</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2539</v>
      </c>
      <c r="K16" s="200"/>
      <c r="L16" s="200"/>
      <c r="M16" s="200"/>
      <c r="N16" s="200"/>
      <c r="O16" s="200"/>
      <c r="P16" s="201"/>
    </row>
    <row r="17" spans="1:20" ht="20.100000000000001" customHeight="1">
      <c r="B17" s="76" t="s">
        <v>6</v>
      </c>
      <c r="C17" s="77"/>
      <c r="D17" s="77"/>
      <c r="E17" s="78"/>
      <c r="F17" s="34" t="s">
        <v>13</v>
      </c>
      <c r="G17" s="31">
        <v>78</v>
      </c>
      <c r="H17" s="35" t="s">
        <v>487</v>
      </c>
      <c r="I17" s="32">
        <v>8348</v>
      </c>
      <c r="J17" s="82"/>
      <c r="K17" s="83"/>
      <c r="L17" s="83"/>
      <c r="M17" s="83"/>
      <c r="N17" s="83"/>
      <c r="O17" s="83"/>
      <c r="P17" s="84"/>
      <c r="S17" s="15" t="str">
        <f>IF(OR(G17="",I17=""),"未記入","")</f>
        <v/>
      </c>
    </row>
    <row r="18" spans="1:20" ht="57.75" customHeight="1">
      <c r="B18" s="79"/>
      <c r="C18" s="80"/>
      <c r="D18" s="80"/>
      <c r="E18" s="81"/>
      <c r="F18" s="85" t="s">
        <v>2482</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2483</v>
      </c>
      <c r="K19" s="35" t="s">
        <v>487</v>
      </c>
      <c r="L19" s="63" t="s">
        <v>2484</v>
      </c>
      <c r="M19" s="35" t="s">
        <v>487</v>
      </c>
      <c r="N19" s="63" t="s">
        <v>2485</v>
      </c>
      <c r="O19" s="83"/>
      <c r="P19" s="84"/>
      <c r="Q19" s="12"/>
    </row>
    <row r="20" spans="1:20" ht="20.100000000000001" customHeight="1">
      <c r="B20" s="89"/>
      <c r="C20" s="90"/>
      <c r="D20" s="90"/>
      <c r="E20" s="91"/>
      <c r="F20" s="92" t="s">
        <v>15</v>
      </c>
      <c r="G20" s="92"/>
      <c r="H20" s="92"/>
      <c r="I20" s="92"/>
      <c r="J20" s="64" t="s">
        <v>2483</v>
      </c>
      <c r="K20" s="35" t="s">
        <v>487</v>
      </c>
      <c r="L20" s="63" t="s">
        <v>2484</v>
      </c>
      <c r="M20" s="35" t="s">
        <v>487</v>
      </c>
      <c r="N20" s="63" t="s">
        <v>2486</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2487</v>
      </c>
      <c r="K23" s="122"/>
      <c r="L23" s="123" t="s">
        <v>2488</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2489</v>
      </c>
      <c r="K24" s="159"/>
      <c r="L24" s="159"/>
      <c r="M24" s="159"/>
      <c r="N24" s="159"/>
      <c r="O24" s="96"/>
      <c r="P24" s="131"/>
    </row>
    <row r="25" spans="1:20" ht="20.100000000000001" customHeight="1">
      <c r="B25" s="79"/>
      <c r="C25" s="80"/>
      <c r="D25" s="80"/>
      <c r="E25" s="81"/>
      <c r="F25" s="160" t="s">
        <v>18</v>
      </c>
      <c r="G25" s="160"/>
      <c r="H25" s="92"/>
      <c r="I25" s="92"/>
      <c r="J25" s="159" t="s">
        <v>2490</v>
      </c>
      <c r="K25" s="159"/>
      <c r="L25" s="159"/>
      <c r="M25" s="159"/>
      <c r="N25" s="159"/>
      <c r="O25" s="96"/>
      <c r="P25" s="131"/>
    </row>
    <row r="26" spans="1:20" ht="20.100000000000001" customHeight="1">
      <c r="B26" s="114" t="s">
        <v>9</v>
      </c>
      <c r="C26" s="92"/>
      <c r="D26" s="92"/>
      <c r="E26" s="92"/>
      <c r="F26" s="161">
        <v>2012</v>
      </c>
      <c r="G26" s="162"/>
      <c r="H26" s="35" t="s">
        <v>484</v>
      </c>
      <c r="I26" s="162">
        <v>10</v>
      </c>
      <c r="J26" s="162"/>
      <c r="K26" s="35" t="s">
        <v>485</v>
      </c>
      <c r="L26" s="162">
        <v>17</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2492</v>
      </c>
      <c r="I31" s="155"/>
      <c r="J31" s="155"/>
      <c r="K31" s="155"/>
      <c r="L31" s="155"/>
      <c r="M31" s="155"/>
      <c r="N31" s="155"/>
      <c r="O31" s="155"/>
      <c r="P31" s="156"/>
      <c r="S31" s="15" t="str">
        <f>IF(H31="","未記入","")</f>
        <v/>
      </c>
    </row>
    <row r="32" spans="1:20" ht="39" customHeight="1">
      <c r="B32" s="79"/>
      <c r="C32" s="80"/>
      <c r="D32" s="80"/>
      <c r="E32" s="81"/>
      <c r="F32" s="119" t="s">
        <v>2491</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8348</v>
      </c>
      <c r="J33" s="133"/>
      <c r="K33" s="133"/>
      <c r="L33" s="133"/>
      <c r="M33" s="133"/>
      <c r="N33" s="133"/>
      <c r="O33" s="133"/>
      <c r="P33" s="134"/>
      <c r="S33" s="15" t="str">
        <f>IF(OR(G33="",I33=""),"未記入","")</f>
        <v/>
      </c>
    </row>
    <row r="34" spans="2:20" ht="58.5" customHeight="1">
      <c r="B34" s="79"/>
      <c r="C34" s="80"/>
      <c r="D34" s="80"/>
      <c r="E34" s="81"/>
      <c r="F34" s="85" t="s">
        <v>2493</v>
      </c>
      <c r="G34" s="85"/>
      <c r="H34" s="85"/>
      <c r="I34" s="85"/>
      <c r="J34" s="85"/>
      <c r="K34" s="85"/>
      <c r="L34" s="85"/>
      <c r="M34" s="85"/>
      <c r="N34" s="85"/>
      <c r="O34" s="135"/>
      <c r="P34" s="136"/>
      <c r="S34" s="15" t="str">
        <f>IF(F34="","未記入","")</f>
        <v/>
      </c>
    </row>
    <row r="35" spans="2:20" ht="58.5" customHeight="1">
      <c r="B35" s="137" t="s">
        <v>574</v>
      </c>
      <c r="C35" s="138"/>
      <c r="D35" s="138"/>
      <c r="E35" s="139"/>
      <c r="F35" s="85" t="s">
        <v>2494</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2483</v>
      </c>
      <c r="K43" s="35" t="s">
        <v>487</v>
      </c>
      <c r="L43" s="11" t="s">
        <v>2484</v>
      </c>
      <c r="M43" s="35" t="s">
        <v>487</v>
      </c>
      <c r="N43" s="11" t="s">
        <v>2485</v>
      </c>
      <c r="O43" s="83"/>
      <c r="P43" s="84"/>
      <c r="S43" s="15" t="str">
        <f>IF(OR(J43="",L43="",N43=""),"未記入","")</f>
        <v/>
      </c>
    </row>
    <row r="44" spans="2:20" ht="20.100000000000001" customHeight="1">
      <c r="B44" s="114"/>
      <c r="C44" s="92"/>
      <c r="D44" s="92"/>
      <c r="E44" s="92"/>
      <c r="F44" s="92" t="s">
        <v>15</v>
      </c>
      <c r="G44" s="92"/>
      <c r="H44" s="92"/>
      <c r="I44" s="92"/>
      <c r="J44" s="64" t="s">
        <v>2483</v>
      </c>
      <c r="K44" s="35" t="s">
        <v>487</v>
      </c>
      <c r="L44" s="63" t="s">
        <v>2484</v>
      </c>
      <c r="M44" s="35" t="s">
        <v>487</v>
      </c>
      <c r="N44" s="63" t="s">
        <v>2486</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2487</v>
      </c>
      <c r="K47" s="122"/>
      <c r="L47" s="123" t="s">
        <v>2488</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2576</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4</v>
      </c>
      <c r="N50" s="35" t="s">
        <v>485</v>
      </c>
      <c r="O50" s="61">
        <v>19</v>
      </c>
      <c r="P50" s="37" t="s">
        <v>486</v>
      </c>
      <c r="S50" s="15" t="str">
        <f>IF(OR(J50="",M50="",O50=""),"未記入","")</f>
        <v/>
      </c>
    </row>
    <row r="51" spans="1:20" ht="20.100000000000001" customHeight="1" thickBot="1">
      <c r="B51" s="165" t="s">
        <v>29</v>
      </c>
      <c r="C51" s="166"/>
      <c r="D51" s="166"/>
      <c r="E51" s="166"/>
      <c r="F51" s="166"/>
      <c r="G51" s="166"/>
      <c r="H51" s="166"/>
      <c r="I51" s="166"/>
      <c r="J51" s="167">
        <v>2013</v>
      </c>
      <c r="K51" s="168"/>
      <c r="L51" s="36" t="s">
        <v>484</v>
      </c>
      <c r="M51" s="62">
        <v>4</v>
      </c>
      <c r="N51" s="36" t="s">
        <v>485</v>
      </c>
      <c r="O51" s="62">
        <v>15</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1226.6099999999999</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2410</v>
      </c>
      <c r="L64" s="97"/>
      <c r="M64" s="97"/>
      <c r="N64" s="97"/>
      <c r="O64" s="97"/>
      <c r="P64" s="101"/>
    </row>
    <row r="65" spans="2:16" ht="20.100000000000001" customHeight="1">
      <c r="B65" s="114"/>
      <c r="C65" s="92"/>
      <c r="D65" s="174"/>
      <c r="E65" s="90"/>
      <c r="F65" s="91"/>
      <c r="G65" s="188"/>
      <c r="H65" s="99" t="s">
        <v>435</v>
      </c>
      <c r="I65" s="99"/>
      <c r="J65" s="100"/>
      <c r="K65" s="96" t="s">
        <v>2499</v>
      </c>
      <c r="L65" s="97"/>
      <c r="M65" s="97"/>
      <c r="N65" s="97"/>
      <c r="O65" s="97"/>
      <c r="P65" s="101"/>
    </row>
    <row r="66" spans="2:16" ht="20.100000000000001" customHeight="1">
      <c r="B66" s="114"/>
      <c r="C66" s="92"/>
      <c r="D66" s="174"/>
      <c r="E66" s="90"/>
      <c r="F66" s="91"/>
      <c r="G66" s="188"/>
      <c r="H66" s="115" t="s">
        <v>436</v>
      </c>
      <c r="I66" s="77"/>
      <c r="J66" s="78"/>
      <c r="K66" s="96" t="s">
        <v>2499</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2012</v>
      </c>
      <c r="L68" s="39" t="s">
        <v>484</v>
      </c>
      <c r="M68" s="61">
        <v>10</v>
      </c>
      <c r="N68" s="39" t="s">
        <v>485</v>
      </c>
      <c r="O68" s="61">
        <v>17</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2042</v>
      </c>
      <c r="L70" s="39" t="s">
        <v>484</v>
      </c>
      <c r="M70" s="61">
        <v>10</v>
      </c>
      <c r="N70" s="39" t="s">
        <v>485</v>
      </c>
      <c r="O70" s="61">
        <v>17</v>
      </c>
      <c r="P70" s="40" t="s">
        <v>486</v>
      </c>
    </row>
    <row r="71" spans="2:16" ht="20.100000000000001" customHeight="1">
      <c r="B71" s="114"/>
      <c r="C71" s="92"/>
      <c r="D71" s="175"/>
      <c r="E71" s="80"/>
      <c r="F71" s="81"/>
      <c r="G71" s="189"/>
      <c r="H71" s="99" t="s">
        <v>437</v>
      </c>
      <c r="I71" s="99"/>
      <c r="J71" s="100"/>
      <c r="K71" s="96" t="s">
        <v>2499</v>
      </c>
      <c r="L71" s="97"/>
      <c r="M71" s="97"/>
      <c r="N71" s="97"/>
      <c r="O71" s="97"/>
      <c r="P71" s="101"/>
    </row>
    <row r="72" spans="2:16" ht="20.100000000000001" customHeight="1">
      <c r="B72" s="428" t="s">
        <v>2381</v>
      </c>
      <c r="C72" s="429"/>
      <c r="D72" s="115" t="s">
        <v>40</v>
      </c>
      <c r="E72" s="77"/>
      <c r="F72" s="78"/>
      <c r="G72" s="82" t="s">
        <v>41</v>
      </c>
      <c r="H72" s="83"/>
      <c r="I72" s="83"/>
      <c r="J72" s="202"/>
      <c r="K72" s="96">
        <v>695</v>
      </c>
      <c r="L72" s="97"/>
      <c r="M72" s="97"/>
      <c r="N72" s="99" t="s">
        <v>490</v>
      </c>
      <c r="O72" s="99"/>
      <c r="P72" s="169"/>
    </row>
    <row r="73" spans="2:16" ht="20.100000000000001" customHeight="1">
      <c r="B73" s="430"/>
      <c r="C73" s="431"/>
      <c r="D73" s="175"/>
      <c r="E73" s="80"/>
      <c r="F73" s="81"/>
      <c r="G73" s="164" t="s">
        <v>42</v>
      </c>
      <c r="H73" s="164"/>
      <c r="I73" s="164"/>
      <c r="J73" s="164"/>
      <c r="K73" s="96">
        <v>677.13</v>
      </c>
      <c r="L73" s="97"/>
      <c r="M73" s="97"/>
      <c r="N73" s="99" t="s">
        <v>490</v>
      </c>
      <c r="O73" s="99"/>
      <c r="P73" s="169"/>
    </row>
    <row r="74" spans="2:16" ht="20.100000000000001" customHeight="1">
      <c r="B74" s="430"/>
      <c r="C74" s="431"/>
      <c r="D74" s="92" t="s">
        <v>43</v>
      </c>
      <c r="E74" s="92"/>
      <c r="F74" s="92"/>
      <c r="G74" s="159" t="s">
        <v>2500</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t="s">
        <v>2501</v>
      </c>
      <c r="I76" s="206"/>
      <c r="J76" s="206"/>
      <c r="K76" s="206"/>
      <c r="L76" s="206"/>
      <c r="M76" s="206"/>
      <c r="N76" s="206"/>
      <c r="O76" s="206"/>
      <c r="P76" s="207"/>
    </row>
    <row r="77" spans="2:16" ht="20.100000000000001" customHeight="1">
      <c r="B77" s="430"/>
      <c r="C77" s="431"/>
      <c r="D77" s="92" t="s">
        <v>44</v>
      </c>
      <c r="E77" s="92"/>
      <c r="F77" s="92"/>
      <c r="G77" s="159" t="s">
        <v>2502</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2503</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c r="L82" s="97"/>
      <c r="M82" s="97"/>
      <c r="N82" s="97"/>
      <c r="O82" s="97"/>
      <c r="P82" s="101"/>
    </row>
    <row r="83" spans="2:19" ht="20.100000000000001" customHeight="1">
      <c r="B83" s="430"/>
      <c r="C83" s="431"/>
      <c r="D83" s="92"/>
      <c r="E83" s="92"/>
      <c r="F83" s="92"/>
      <c r="G83" s="188"/>
      <c r="H83" s="99" t="s">
        <v>435</v>
      </c>
      <c r="I83" s="99"/>
      <c r="J83" s="100"/>
      <c r="K83" s="96"/>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2504</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2</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12.15</v>
      </c>
      <c r="K95" s="50" t="s">
        <v>490</v>
      </c>
      <c r="L95" s="96">
        <v>25</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17.010000000000002</v>
      </c>
      <c r="K96" s="50" t="s">
        <v>490</v>
      </c>
      <c r="L96" s="96">
        <v>1</v>
      </c>
      <c r="M96" s="122"/>
      <c r="N96" s="111" t="s">
        <v>2423</v>
      </c>
      <c r="O96" s="112"/>
      <c r="P96" s="113"/>
      <c r="S96" s="15" t="str">
        <f t="shared" ref="S96:S104" si="0">IF(OR(F96="",H96="",J96="",L96="",N96=""),IF(OR(F96&lt;&gt;"",H96&lt;&gt;"",J96&lt;&gt;"",L96&lt;&gt;"",N96&lt;&gt;""),"未記入",""),"")</f>
        <v/>
      </c>
    </row>
    <row r="97" spans="2:19" ht="20.100000000000001" customHeight="1">
      <c r="B97" s="114"/>
      <c r="C97" s="92"/>
      <c r="D97" s="92" t="s">
        <v>49</v>
      </c>
      <c r="E97" s="92"/>
      <c r="F97" s="159" t="s">
        <v>2385</v>
      </c>
      <c r="G97" s="159"/>
      <c r="H97" s="159" t="s">
        <v>2385</v>
      </c>
      <c r="I97" s="159"/>
      <c r="J97" s="23">
        <v>10.94</v>
      </c>
      <c r="K97" s="50" t="s">
        <v>490</v>
      </c>
      <c r="L97" s="96">
        <v>1</v>
      </c>
      <c r="M97" s="122"/>
      <c r="N97" s="111" t="s">
        <v>2422</v>
      </c>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3</v>
      </c>
      <c r="H107" s="78" t="s">
        <v>492</v>
      </c>
      <c r="I107" s="92" t="s">
        <v>68</v>
      </c>
      <c r="J107" s="92"/>
      <c r="K107" s="92"/>
      <c r="L107" s="92"/>
      <c r="M107" s="92"/>
      <c r="N107" s="96">
        <v>3</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3</v>
      </c>
      <c r="H109" s="234" t="s">
        <v>492</v>
      </c>
      <c r="I109" s="92" t="s">
        <v>81</v>
      </c>
      <c r="J109" s="92"/>
      <c r="K109" s="92"/>
      <c r="L109" s="92"/>
      <c r="M109" s="92"/>
      <c r="N109" s="96">
        <v>3</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2499</v>
      </c>
      <c r="H113" s="159"/>
      <c r="I113" s="159"/>
      <c r="J113" s="159"/>
      <c r="K113" s="159"/>
      <c r="L113" s="159"/>
      <c r="M113" s="159"/>
      <c r="N113" s="159"/>
      <c r="O113" s="96"/>
      <c r="P113" s="131"/>
    </row>
    <row r="114" spans="2:16" ht="20.100000000000001" customHeight="1">
      <c r="B114" s="215"/>
      <c r="C114" s="216"/>
      <c r="D114" s="210" t="s">
        <v>79</v>
      </c>
      <c r="E114" s="191"/>
      <c r="F114" s="192"/>
      <c r="G114" s="213" t="s">
        <v>2505</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2506</v>
      </c>
      <c r="H116" s="159"/>
      <c r="I116" s="159"/>
      <c r="J116" s="159"/>
      <c r="K116" s="159"/>
      <c r="L116" s="159"/>
      <c r="M116" s="159"/>
      <c r="N116" s="159"/>
      <c r="O116" s="96"/>
      <c r="P116" s="131"/>
    </row>
    <row r="117" spans="2:16" ht="20.100000000000001" customHeight="1">
      <c r="B117" s="190" t="s">
        <v>70</v>
      </c>
      <c r="C117" s="192"/>
      <c r="D117" s="203" t="s">
        <v>72</v>
      </c>
      <c r="E117" s="99"/>
      <c r="F117" s="100"/>
      <c r="G117" s="159" t="s">
        <v>2499</v>
      </c>
      <c r="H117" s="159"/>
      <c r="I117" s="159"/>
      <c r="J117" s="159"/>
      <c r="K117" s="159"/>
      <c r="L117" s="159"/>
      <c r="M117" s="159"/>
      <c r="N117" s="159"/>
      <c r="O117" s="96"/>
      <c r="P117" s="131"/>
    </row>
    <row r="118" spans="2:16" ht="20.100000000000001" customHeight="1">
      <c r="B118" s="193"/>
      <c r="C118" s="195"/>
      <c r="D118" s="217" t="s">
        <v>73</v>
      </c>
      <c r="E118" s="138"/>
      <c r="F118" s="139"/>
      <c r="G118" s="159" t="s">
        <v>2499</v>
      </c>
      <c r="H118" s="159"/>
      <c r="I118" s="159"/>
      <c r="J118" s="159"/>
      <c r="K118" s="159"/>
      <c r="L118" s="159"/>
      <c r="M118" s="159"/>
      <c r="N118" s="159"/>
      <c r="O118" s="96"/>
      <c r="P118" s="131"/>
    </row>
    <row r="119" spans="2:16" ht="20.100000000000001" customHeight="1">
      <c r="B119" s="193"/>
      <c r="C119" s="195"/>
      <c r="D119" s="219" t="s">
        <v>74</v>
      </c>
      <c r="E119" s="220"/>
      <c r="F119" s="221"/>
      <c r="G119" s="159" t="s">
        <v>2499</v>
      </c>
      <c r="H119" s="159"/>
      <c r="I119" s="159"/>
      <c r="J119" s="159"/>
      <c r="K119" s="159"/>
      <c r="L119" s="159"/>
      <c r="M119" s="159"/>
      <c r="N119" s="159"/>
      <c r="O119" s="96"/>
      <c r="P119" s="131"/>
    </row>
    <row r="120" spans="2:16" ht="20.100000000000001" customHeight="1">
      <c r="B120" s="193"/>
      <c r="C120" s="195"/>
      <c r="D120" s="203" t="s">
        <v>75</v>
      </c>
      <c r="E120" s="99"/>
      <c r="F120" s="100"/>
      <c r="G120" s="159" t="s">
        <v>2499</v>
      </c>
      <c r="H120" s="159"/>
      <c r="I120" s="159"/>
      <c r="J120" s="159"/>
      <c r="K120" s="159"/>
      <c r="L120" s="159"/>
      <c r="M120" s="159"/>
      <c r="N120" s="159"/>
      <c r="O120" s="96"/>
      <c r="P120" s="131"/>
    </row>
    <row r="121" spans="2:16" ht="20.100000000000001" customHeight="1">
      <c r="B121" s="193"/>
      <c r="C121" s="195"/>
      <c r="D121" s="203" t="s">
        <v>76</v>
      </c>
      <c r="E121" s="99"/>
      <c r="F121" s="100"/>
      <c r="G121" s="159" t="s">
        <v>2499</v>
      </c>
      <c r="H121" s="159"/>
      <c r="I121" s="159"/>
      <c r="J121" s="159"/>
      <c r="K121" s="159"/>
      <c r="L121" s="159"/>
      <c r="M121" s="159"/>
      <c r="N121" s="159"/>
      <c r="O121" s="96"/>
      <c r="P121" s="131"/>
    </row>
    <row r="122" spans="2:16" ht="20.100000000000001" customHeight="1">
      <c r="B122" s="222"/>
      <c r="C122" s="223"/>
      <c r="D122" s="203" t="s">
        <v>77</v>
      </c>
      <c r="E122" s="99"/>
      <c r="F122" s="100"/>
      <c r="G122" s="159" t="s">
        <v>2499</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2540</v>
      </c>
      <c r="H123" s="159"/>
      <c r="I123" s="159"/>
      <c r="J123" s="159"/>
      <c r="K123" s="159"/>
      <c r="L123" s="159"/>
      <c r="M123" s="159"/>
      <c r="N123" s="159"/>
      <c r="O123" s="96"/>
      <c r="P123" s="131"/>
    </row>
    <row r="124" spans="2:16" ht="20.100000000000001" customHeight="1">
      <c r="B124" s="193"/>
      <c r="C124" s="195"/>
      <c r="D124" s="217" t="s">
        <v>446</v>
      </c>
      <c r="E124" s="138"/>
      <c r="F124" s="139"/>
      <c r="G124" s="159" t="s">
        <v>2541</v>
      </c>
      <c r="H124" s="159"/>
      <c r="I124" s="159"/>
      <c r="J124" s="159"/>
      <c r="K124" s="159"/>
      <c r="L124" s="159"/>
      <c r="M124" s="159"/>
      <c r="N124" s="159"/>
      <c r="O124" s="96"/>
      <c r="P124" s="131"/>
    </row>
    <row r="125" spans="2:16" ht="20.100000000000001" customHeight="1">
      <c r="B125" s="193"/>
      <c r="C125" s="195"/>
      <c r="D125" s="219" t="s">
        <v>447</v>
      </c>
      <c r="E125" s="220"/>
      <c r="F125" s="221"/>
      <c r="G125" s="159" t="s">
        <v>2542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2543</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2543</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2543</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2543</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2543</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2543</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2509</v>
      </c>
      <c r="G172" s="171" t="s">
        <v>474</v>
      </c>
      <c r="H172" s="171"/>
      <c r="I172" s="171"/>
      <c r="J172" s="171"/>
      <c r="K172" s="171"/>
      <c r="L172" s="171"/>
      <c r="M172" s="171"/>
      <c r="N172" s="171"/>
      <c r="O172" s="171"/>
      <c r="P172" s="186"/>
    </row>
    <row r="173" spans="2:20" ht="20.100000000000001" customHeight="1">
      <c r="B173" s="114"/>
      <c r="C173" s="92"/>
      <c r="D173" s="92"/>
      <c r="E173" s="92"/>
      <c r="F173" s="14" t="s">
        <v>2509</v>
      </c>
      <c r="G173" s="99" t="s">
        <v>475</v>
      </c>
      <c r="H173" s="99"/>
      <c r="I173" s="99"/>
      <c r="J173" s="99"/>
      <c r="K173" s="99"/>
      <c r="L173" s="99"/>
      <c r="M173" s="99"/>
      <c r="N173" s="99"/>
      <c r="O173" s="99"/>
      <c r="P173" s="169"/>
    </row>
    <row r="174" spans="2:20" ht="20.100000000000001" customHeight="1">
      <c r="B174" s="114"/>
      <c r="C174" s="92"/>
      <c r="D174" s="92"/>
      <c r="E174" s="92"/>
      <c r="F174" s="14" t="s">
        <v>2509</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2510</v>
      </c>
      <c r="J176" s="86"/>
      <c r="K176" s="86"/>
      <c r="L176" s="86"/>
      <c r="M176" s="86"/>
      <c r="N176" s="86"/>
      <c r="O176" s="87"/>
      <c r="P176" s="88"/>
    </row>
    <row r="177" spans="2:16" ht="39.950000000000003" customHeight="1">
      <c r="B177" s="280"/>
      <c r="C177" s="281"/>
      <c r="D177" s="82"/>
      <c r="E177" s="202"/>
      <c r="F177" s="92" t="s">
        <v>108</v>
      </c>
      <c r="G177" s="92"/>
      <c r="H177" s="92"/>
      <c r="I177" s="85" t="s">
        <v>2511</v>
      </c>
      <c r="J177" s="86"/>
      <c r="K177" s="86"/>
      <c r="L177" s="86"/>
      <c r="M177" s="86"/>
      <c r="N177" s="86"/>
      <c r="O177" s="87"/>
      <c r="P177" s="88"/>
    </row>
    <row r="178" spans="2:16" ht="39.950000000000003" customHeight="1">
      <c r="B178" s="280"/>
      <c r="C178" s="281"/>
      <c r="D178" s="82"/>
      <c r="E178" s="202"/>
      <c r="F178" s="92" t="s">
        <v>109</v>
      </c>
      <c r="G178" s="92"/>
      <c r="H178" s="92"/>
      <c r="I178" s="85" t="s">
        <v>2512</v>
      </c>
      <c r="J178" s="86"/>
      <c r="K178" s="86"/>
      <c r="L178" s="86"/>
      <c r="M178" s="86"/>
      <c r="N178" s="86"/>
      <c r="O178" s="87"/>
      <c r="P178" s="88"/>
    </row>
    <row r="179" spans="2:16" ht="39.950000000000003" customHeight="1">
      <c r="B179" s="280"/>
      <c r="C179" s="281"/>
      <c r="D179" s="82"/>
      <c r="E179" s="202"/>
      <c r="F179" s="92" t="s">
        <v>429</v>
      </c>
      <c r="G179" s="92"/>
      <c r="H179" s="92"/>
      <c r="I179" s="85" t="s">
        <v>2544</v>
      </c>
      <c r="J179" s="86"/>
      <c r="K179" s="86"/>
      <c r="L179" s="86"/>
      <c r="M179" s="86"/>
      <c r="N179" s="86"/>
      <c r="O179" s="87"/>
      <c r="P179" s="88"/>
    </row>
    <row r="180" spans="2:16" ht="39.950000000000003" customHeight="1">
      <c r="B180" s="280"/>
      <c r="C180" s="281"/>
      <c r="D180" s="82"/>
      <c r="E180" s="202"/>
      <c r="F180" s="92" t="s">
        <v>110</v>
      </c>
      <c r="G180" s="92"/>
      <c r="H180" s="92"/>
      <c r="I180" s="85" t="s">
        <v>2513</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t="s">
        <v>2515</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2516</v>
      </c>
      <c r="J191" s="86"/>
      <c r="K191" s="86"/>
      <c r="L191" s="86"/>
      <c r="M191" s="86"/>
      <c r="N191" s="86"/>
      <c r="O191" s="87"/>
      <c r="P191" s="88"/>
    </row>
    <row r="192" spans="2:16" ht="39.950000000000003" customHeight="1">
      <c r="B192" s="280"/>
      <c r="C192" s="281"/>
      <c r="D192" s="269"/>
      <c r="E192" s="235"/>
      <c r="F192" s="92" t="s">
        <v>108</v>
      </c>
      <c r="G192" s="92"/>
      <c r="H192" s="92"/>
      <c r="I192" s="85" t="s">
        <v>2514</v>
      </c>
      <c r="J192" s="86"/>
      <c r="K192" s="86"/>
      <c r="L192" s="86"/>
      <c r="M192" s="86"/>
      <c r="N192" s="86"/>
      <c r="O192" s="87"/>
      <c r="P192" s="88"/>
    </row>
    <row r="193" spans="2:16" ht="39.950000000000003" customHeight="1">
      <c r="B193" s="280"/>
      <c r="C193" s="281"/>
      <c r="D193" s="269"/>
      <c r="E193" s="235"/>
      <c r="F193" s="160" t="s">
        <v>110</v>
      </c>
      <c r="G193" s="160"/>
      <c r="H193" s="160"/>
      <c r="I193" s="85" t="s">
        <v>2515</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2509</v>
      </c>
      <c r="G201" s="275" t="s">
        <v>448</v>
      </c>
      <c r="H201" s="99"/>
      <c r="I201" s="100"/>
      <c r="J201" s="135" t="s">
        <v>2517</v>
      </c>
      <c r="K201" s="206"/>
      <c r="L201" s="206"/>
      <c r="M201" s="206"/>
      <c r="N201" s="206"/>
      <c r="O201" s="206"/>
      <c r="P201" s="207"/>
    </row>
    <row r="202" spans="2:16" ht="60" customHeight="1">
      <c r="B202" s="114" t="s">
        <v>114</v>
      </c>
      <c r="C202" s="92"/>
      <c r="D202" s="92"/>
      <c r="E202" s="92"/>
      <c r="F202" s="85" t="s">
        <v>2518</v>
      </c>
      <c r="G202" s="85"/>
      <c r="H202" s="85"/>
      <c r="I202" s="85"/>
      <c r="J202" s="85"/>
      <c r="K202" s="85"/>
      <c r="L202" s="85"/>
      <c r="M202" s="85"/>
      <c r="N202" s="85"/>
      <c r="O202" s="135"/>
      <c r="P202" s="136"/>
    </row>
    <row r="203" spans="2:16" ht="60" customHeight="1">
      <c r="B203" s="114" t="s">
        <v>115</v>
      </c>
      <c r="C203" s="92"/>
      <c r="D203" s="92"/>
      <c r="E203" s="92"/>
      <c r="F203" s="85" t="s">
        <v>2519</v>
      </c>
      <c r="G203" s="86"/>
      <c r="H203" s="86"/>
      <c r="I203" s="86"/>
      <c r="J203" s="86"/>
      <c r="K203" s="86"/>
      <c r="L203" s="86"/>
      <c r="M203" s="86"/>
      <c r="N203" s="86"/>
      <c r="O203" s="87"/>
      <c r="P203" s="88"/>
    </row>
    <row r="204" spans="2:16" ht="20.100000000000001" customHeight="1">
      <c r="B204" s="114" t="s">
        <v>116</v>
      </c>
      <c r="C204" s="92"/>
      <c r="D204" s="92"/>
      <c r="E204" s="92"/>
      <c r="F204" s="159" t="s">
        <v>2505</v>
      </c>
      <c r="G204" s="159"/>
      <c r="H204" s="159"/>
      <c r="I204" s="159"/>
      <c r="J204" s="159"/>
      <c r="K204" s="159"/>
      <c r="L204" s="159"/>
      <c r="M204" s="159"/>
      <c r="N204" s="159"/>
      <c r="O204" s="96"/>
      <c r="P204" s="131"/>
    </row>
    <row r="205" spans="2:16" ht="60.75" customHeight="1">
      <c r="B205" s="114" t="s">
        <v>117</v>
      </c>
      <c r="C205" s="92"/>
      <c r="D205" s="92"/>
      <c r="E205" s="92"/>
      <c r="F205" s="85" t="s">
        <v>2520</v>
      </c>
      <c r="G205" s="86"/>
      <c r="H205" s="86"/>
      <c r="I205" s="86"/>
      <c r="J205" s="86"/>
      <c r="K205" s="86"/>
      <c r="L205" s="86"/>
      <c r="M205" s="86"/>
      <c r="N205" s="86"/>
      <c r="O205" s="87"/>
      <c r="P205" s="88"/>
    </row>
    <row r="206" spans="2:16" ht="20.100000000000001" customHeight="1">
      <c r="B206" s="292" t="s">
        <v>119</v>
      </c>
      <c r="C206" s="284"/>
      <c r="D206" s="284"/>
      <c r="E206" s="284"/>
      <c r="F206" s="159" t="s">
        <v>2505</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2505</v>
      </c>
      <c r="G207" s="159"/>
      <c r="H207" s="159"/>
      <c r="I207" s="159"/>
      <c r="J207" s="159"/>
      <c r="K207" s="159"/>
      <c r="L207" s="159"/>
      <c r="M207" s="159"/>
      <c r="N207" s="159"/>
      <c r="O207" s="96"/>
      <c r="P207" s="131"/>
    </row>
    <row r="208" spans="2:16" ht="20.100000000000001" customHeight="1">
      <c r="B208" s="293"/>
      <c r="C208" s="285"/>
      <c r="D208" s="284" t="s">
        <v>122</v>
      </c>
      <c r="E208" s="284"/>
      <c r="F208" s="159" t="s">
        <v>2505</v>
      </c>
      <c r="G208" s="159"/>
      <c r="H208" s="159"/>
      <c r="I208" s="159"/>
      <c r="J208" s="159"/>
      <c r="K208" s="159"/>
      <c r="L208" s="159"/>
      <c r="M208" s="159"/>
      <c r="N208" s="159"/>
      <c r="O208" s="96"/>
      <c r="P208" s="131"/>
    </row>
    <row r="209" spans="2:20" ht="20.100000000000001" customHeight="1">
      <c r="B209" s="293"/>
      <c r="C209" s="285"/>
      <c r="D209" s="284" t="s">
        <v>123</v>
      </c>
      <c r="E209" s="284"/>
      <c r="F209" s="159" t="s">
        <v>2505</v>
      </c>
      <c r="G209" s="159"/>
      <c r="H209" s="159"/>
      <c r="I209" s="159"/>
      <c r="J209" s="159"/>
      <c r="K209" s="159"/>
      <c r="L209" s="159"/>
      <c r="M209" s="159"/>
      <c r="N209" s="159"/>
      <c r="O209" s="96"/>
      <c r="P209" s="131"/>
    </row>
    <row r="210" spans="2:20" ht="20.100000000000001" customHeight="1">
      <c r="B210" s="293"/>
      <c r="C210" s="285"/>
      <c r="D210" s="284" t="s">
        <v>124</v>
      </c>
      <c r="E210" s="284"/>
      <c r="F210" s="159" t="s">
        <v>2505</v>
      </c>
      <c r="G210" s="159"/>
      <c r="H210" s="159"/>
      <c r="I210" s="159"/>
      <c r="J210" s="159"/>
      <c r="K210" s="159"/>
      <c r="L210" s="159"/>
      <c r="M210" s="159"/>
      <c r="N210" s="159"/>
      <c r="O210" s="96"/>
      <c r="P210" s="131"/>
    </row>
    <row r="211" spans="2:20" ht="20.100000000000001" customHeight="1">
      <c r="B211" s="293"/>
      <c r="C211" s="285"/>
      <c r="D211" s="284" t="s">
        <v>125</v>
      </c>
      <c r="E211" s="284"/>
      <c r="F211" s="159" t="s">
        <v>2505</v>
      </c>
      <c r="G211" s="159"/>
      <c r="H211" s="159"/>
      <c r="I211" s="159"/>
      <c r="J211" s="159"/>
      <c r="K211" s="159"/>
      <c r="L211" s="159"/>
      <c r="M211" s="159"/>
      <c r="N211" s="159"/>
      <c r="O211" s="96"/>
      <c r="P211" s="131"/>
    </row>
    <row r="212" spans="2:20" ht="20.100000000000001" customHeight="1">
      <c r="B212" s="293"/>
      <c r="C212" s="285"/>
      <c r="D212" s="285" t="s">
        <v>126</v>
      </c>
      <c r="E212" s="285"/>
      <c r="F212" s="159" t="s">
        <v>2505</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2505</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2499</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2499</v>
      </c>
      <c r="K219" s="159"/>
      <c r="L219" s="159"/>
      <c r="M219" s="159"/>
      <c r="N219" s="159"/>
      <c r="O219" s="96"/>
      <c r="P219" s="131"/>
      <c r="S219" s="15" t="str">
        <f>IF(J219="","未記入","")</f>
        <v/>
      </c>
    </row>
    <row r="220" spans="2:20" ht="60" customHeight="1">
      <c r="B220" s="114" t="s">
        <v>128</v>
      </c>
      <c r="C220" s="92"/>
      <c r="D220" s="92"/>
      <c r="E220" s="92"/>
      <c r="F220" s="85" t="s">
        <v>2521</v>
      </c>
      <c r="G220" s="86"/>
      <c r="H220" s="86"/>
      <c r="I220" s="86"/>
      <c r="J220" s="86"/>
      <c r="K220" s="86"/>
      <c r="L220" s="86"/>
      <c r="M220" s="86"/>
      <c r="N220" s="86"/>
      <c r="O220" s="87"/>
      <c r="P220" s="88"/>
    </row>
    <row r="221" spans="2:20" ht="60" customHeight="1">
      <c r="B221" s="114" t="s">
        <v>493</v>
      </c>
      <c r="C221" s="92"/>
      <c r="D221" s="92"/>
      <c r="E221" s="92"/>
      <c r="F221" s="85" t="s">
        <v>2545</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2522</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2505</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28</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12</v>
      </c>
      <c r="F241" s="218"/>
      <c r="G241" s="218"/>
      <c r="H241" s="159"/>
      <c r="I241" s="159"/>
      <c r="J241" s="159"/>
      <c r="K241" s="159">
        <v>12</v>
      </c>
      <c r="L241" s="159"/>
      <c r="M241" s="159"/>
      <c r="N241" s="159"/>
      <c r="O241" s="96"/>
      <c r="P241" s="131"/>
    </row>
    <row r="242" spans="2:20" ht="20.100000000000001" customHeight="1">
      <c r="B242" s="45"/>
      <c r="C242" s="92" t="s">
        <v>144</v>
      </c>
      <c r="D242" s="92"/>
      <c r="E242" s="218">
        <f>IF(OR($H$242&lt;&gt;"",$K$242&lt;&gt;""),SUM($H$242,$K$242),"")</f>
        <v>1</v>
      </c>
      <c r="F242" s="218"/>
      <c r="G242" s="218"/>
      <c r="H242" s="159"/>
      <c r="I242" s="159"/>
      <c r="J242" s="159"/>
      <c r="K242" s="159">
        <v>1</v>
      </c>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7</v>
      </c>
      <c r="F246" s="218"/>
      <c r="G246" s="218"/>
      <c r="H246" s="159"/>
      <c r="I246" s="159"/>
      <c r="J246" s="159"/>
      <c r="K246" s="159">
        <v>7</v>
      </c>
      <c r="L246" s="159"/>
      <c r="M246" s="159"/>
      <c r="N246" s="159"/>
      <c r="O246" s="96"/>
      <c r="P246" s="131"/>
    </row>
    <row r="247" spans="2:20" ht="20.100000000000001" customHeight="1">
      <c r="B247" s="114" t="s">
        <v>149</v>
      </c>
      <c r="C247" s="92"/>
      <c r="D247" s="92"/>
      <c r="E247" s="218">
        <f>IF(OR($H$247&lt;&gt;"",$K$247&lt;&gt;""),SUM($H$247,$K$247),"")</f>
        <v>1</v>
      </c>
      <c r="F247" s="218"/>
      <c r="G247" s="218"/>
      <c r="H247" s="159"/>
      <c r="I247" s="159"/>
      <c r="J247" s="159"/>
      <c r="K247" s="159">
        <v>1</v>
      </c>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7</v>
      </c>
      <c r="H259" s="218"/>
      <c r="I259" s="218"/>
      <c r="J259" s="159"/>
      <c r="K259" s="159"/>
      <c r="L259" s="159"/>
      <c r="M259" s="159">
        <v>7</v>
      </c>
      <c r="N259" s="159"/>
      <c r="O259" s="96"/>
      <c r="P259" s="131"/>
    </row>
    <row r="260" spans="2:20" ht="20.100000000000001" customHeight="1">
      <c r="B260" s="114" t="s">
        <v>163</v>
      </c>
      <c r="C260" s="92"/>
      <c r="D260" s="92"/>
      <c r="E260" s="92"/>
      <c r="F260" s="92"/>
      <c r="G260" s="218">
        <f>IF(OR($J$260&lt;&gt;"",$M$260&lt;&gt;""),SUM($J$260,$M$260),"")</f>
        <v>3</v>
      </c>
      <c r="H260" s="218"/>
      <c r="I260" s="218"/>
      <c r="J260" s="159"/>
      <c r="K260" s="159"/>
      <c r="L260" s="159"/>
      <c r="M260" s="159">
        <v>3</v>
      </c>
      <c r="N260" s="159"/>
      <c r="O260" s="96"/>
      <c r="P260" s="131"/>
    </row>
    <row r="261" spans="2:20" ht="20.100000000000001" customHeight="1">
      <c r="B261" s="114" t="s">
        <v>399</v>
      </c>
      <c r="C261" s="92"/>
      <c r="D261" s="92"/>
      <c r="E261" s="92"/>
      <c r="F261" s="92"/>
      <c r="G261" s="218">
        <f>IF(OR($J$261&lt;&gt;"",$M$261&lt;&gt;""),SUM($J$261,$M$261),"")</f>
        <v>2</v>
      </c>
      <c r="H261" s="218"/>
      <c r="I261" s="218"/>
      <c r="J261" s="159"/>
      <c r="K261" s="159"/>
      <c r="L261" s="159"/>
      <c r="M261" s="159">
        <v>2</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2499</v>
      </c>
      <c r="M295" s="109"/>
      <c r="N295" s="109"/>
      <c r="O295" s="109"/>
      <c r="P295" s="110"/>
    </row>
    <row r="296" spans="2:20" ht="20.100000000000001" customHeight="1">
      <c r="B296" s="89"/>
      <c r="C296" s="90"/>
      <c r="D296" s="90"/>
      <c r="E296" s="90"/>
      <c r="F296" s="91"/>
      <c r="G296" s="210" t="s">
        <v>456</v>
      </c>
      <c r="H296" s="192"/>
      <c r="I296" s="96" t="s">
        <v>2499</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2523</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v>5</v>
      </c>
      <c r="K301" s="28"/>
      <c r="L301" s="28"/>
      <c r="M301" s="28"/>
      <c r="N301" s="28"/>
      <c r="O301" s="28"/>
      <c r="P301" s="28"/>
      <c r="Q301" s="12"/>
    </row>
    <row r="302" spans="2:20" ht="20.100000000000001" customHeight="1">
      <c r="B302" s="190" t="s">
        <v>186</v>
      </c>
      <c r="C302" s="191"/>
      <c r="D302" s="191"/>
      <c r="E302" s="191"/>
      <c r="F302" s="192"/>
      <c r="G302" s="28"/>
      <c r="H302" s="28"/>
      <c r="I302" s="28"/>
      <c r="J302" s="28">
        <v>5</v>
      </c>
      <c r="K302" s="28"/>
      <c r="L302" s="28"/>
      <c r="M302" s="28"/>
      <c r="N302" s="28"/>
      <c r="O302" s="28"/>
      <c r="P302" s="28"/>
      <c r="Q302" s="12"/>
    </row>
    <row r="303" spans="2:20" ht="20.100000000000001" customHeight="1">
      <c r="B303" s="333" t="s">
        <v>187</v>
      </c>
      <c r="C303" s="334"/>
      <c r="D303" s="203" t="s">
        <v>188</v>
      </c>
      <c r="E303" s="99"/>
      <c r="F303" s="100"/>
      <c r="G303" s="28"/>
      <c r="H303" s="28"/>
      <c r="I303" s="28"/>
      <c r="J303" s="28">
        <v>1</v>
      </c>
      <c r="K303" s="28"/>
      <c r="L303" s="28"/>
      <c r="M303" s="28"/>
      <c r="N303" s="28"/>
      <c r="O303" s="28"/>
      <c r="P303" s="28"/>
      <c r="Q303" s="12"/>
    </row>
    <row r="304" spans="2:20" ht="20.100000000000001" customHeight="1">
      <c r="B304" s="335"/>
      <c r="C304" s="336"/>
      <c r="D304" s="210" t="s">
        <v>189</v>
      </c>
      <c r="E304" s="191"/>
      <c r="F304" s="192"/>
      <c r="G304" s="331"/>
      <c r="H304" s="331"/>
      <c r="I304" s="331"/>
      <c r="J304" s="331">
        <v>3</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2</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v>7</v>
      </c>
      <c r="I308" s="331"/>
      <c r="J308" s="331">
        <v>6</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2499</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2509</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2505</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2505</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2526</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2527</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2528</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2546</v>
      </c>
      <c r="J332" s="159"/>
      <c r="K332" s="159"/>
      <c r="L332" s="159"/>
      <c r="M332" s="96" t="s">
        <v>2578</v>
      </c>
      <c r="N332" s="97"/>
      <c r="O332" s="97"/>
      <c r="P332" s="101"/>
    </row>
    <row r="333" spans="2:20" ht="20.100000000000001" customHeight="1">
      <c r="B333" s="114"/>
      <c r="C333" s="92"/>
      <c r="D333" s="92"/>
      <c r="E333" s="203" t="s">
        <v>215</v>
      </c>
      <c r="F333" s="99"/>
      <c r="G333" s="99"/>
      <c r="H333" s="100"/>
      <c r="I333" s="96">
        <v>80</v>
      </c>
      <c r="J333" s="97"/>
      <c r="K333" s="97"/>
      <c r="L333" s="55" t="s">
        <v>498</v>
      </c>
      <c r="M333" s="96">
        <v>90</v>
      </c>
      <c r="N333" s="97"/>
      <c r="O333" s="97"/>
      <c r="P333" s="40" t="s">
        <v>498</v>
      </c>
    </row>
    <row r="334" spans="2:20" ht="20.100000000000001" customHeight="1">
      <c r="B334" s="114" t="s">
        <v>45</v>
      </c>
      <c r="C334" s="92"/>
      <c r="D334" s="92"/>
      <c r="E334" s="203" t="s">
        <v>216</v>
      </c>
      <c r="F334" s="99"/>
      <c r="G334" s="99"/>
      <c r="H334" s="100"/>
      <c r="I334" s="96">
        <v>12.15</v>
      </c>
      <c r="J334" s="97"/>
      <c r="K334" s="97"/>
      <c r="L334" s="55" t="s">
        <v>490</v>
      </c>
      <c r="M334" s="96">
        <v>17.010000000000002</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358" t="s">
        <v>2577</v>
      </c>
      <c r="J340" s="97"/>
      <c r="K340" s="97"/>
      <c r="L340" s="50" t="s">
        <v>499</v>
      </c>
      <c r="M340" s="96" t="s">
        <v>2577</v>
      </c>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358">
        <v>28000</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40200</v>
      </c>
      <c r="J343" s="97"/>
      <c r="K343" s="97"/>
      <c r="L343" s="50" t="s">
        <v>499</v>
      </c>
      <c r="M343" s="358">
        <v>40200</v>
      </c>
      <c r="N343" s="97"/>
      <c r="O343" s="97"/>
      <c r="P343" s="37" t="s">
        <v>499</v>
      </c>
    </row>
    <row r="344" spans="2:20" ht="20.100000000000001" customHeight="1">
      <c r="B344" s="114"/>
      <c r="C344" s="360"/>
      <c r="D344" s="360"/>
      <c r="E344" s="203" t="s">
        <v>222</v>
      </c>
      <c r="F344" s="99"/>
      <c r="G344" s="99"/>
      <c r="H344" s="100"/>
      <c r="I344" s="358">
        <v>64000</v>
      </c>
      <c r="J344" s="97"/>
      <c r="K344" s="97"/>
      <c r="L344" s="50" t="s">
        <v>499</v>
      </c>
      <c r="M344" s="358">
        <v>64000</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358">
        <v>50000</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2547</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2" t="s">
        <v>590</v>
      </c>
      <c r="C356" s="129"/>
      <c r="D356" s="129"/>
      <c r="E356" s="129"/>
      <c r="F356" s="130"/>
      <c r="G356" s="135" t="s">
        <v>2548</v>
      </c>
      <c r="H356" s="206"/>
      <c r="I356" s="206"/>
      <c r="J356" s="206"/>
      <c r="K356" s="206"/>
      <c r="L356" s="206"/>
      <c r="M356" s="206"/>
      <c r="N356" s="206"/>
      <c r="O356" s="206"/>
      <c r="P356" s="207"/>
    </row>
    <row r="357" spans="2:20" ht="60" customHeight="1">
      <c r="B357" s="98" t="s">
        <v>222</v>
      </c>
      <c r="C357" s="99"/>
      <c r="D357" s="99"/>
      <c r="E357" s="99"/>
      <c r="F357" s="100"/>
      <c r="G357" s="135" t="s">
        <v>2549</v>
      </c>
      <c r="H357" s="206"/>
      <c r="I357" s="206"/>
      <c r="J357" s="206"/>
      <c r="K357" s="206"/>
      <c r="L357" s="206"/>
      <c r="M357" s="206"/>
      <c r="N357" s="206"/>
      <c r="O357" s="206"/>
      <c r="P357" s="207"/>
    </row>
    <row r="358" spans="2:20" ht="60" customHeight="1">
      <c r="B358" s="98" t="s">
        <v>221</v>
      </c>
      <c r="C358" s="99"/>
      <c r="D358" s="99"/>
      <c r="E358" s="99"/>
      <c r="F358" s="100"/>
      <c r="G358" s="135" t="s">
        <v>2550</v>
      </c>
      <c r="H358" s="206"/>
      <c r="I358" s="206"/>
      <c r="J358" s="206"/>
      <c r="K358" s="206"/>
      <c r="L358" s="206"/>
      <c r="M358" s="206"/>
      <c r="N358" s="206"/>
      <c r="O358" s="206"/>
      <c r="P358" s="207"/>
    </row>
    <row r="359" spans="2:20" ht="60" customHeight="1">
      <c r="B359" s="98" t="s">
        <v>224</v>
      </c>
      <c r="C359" s="99"/>
      <c r="D359" s="99"/>
      <c r="E359" s="99"/>
      <c r="F359" s="100"/>
      <c r="G359" s="135" t="s">
        <v>2551</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t="s">
        <v>2552</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7</v>
      </c>
      <c r="I387" s="109"/>
      <c r="J387" s="109"/>
      <c r="K387" s="109"/>
      <c r="L387" s="109"/>
      <c r="M387" s="109"/>
      <c r="N387" s="109"/>
      <c r="O387" s="109"/>
      <c r="P387" s="49" t="s">
        <v>495</v>
      </c>
    </row>
    <row r="388" spans="1:20" ht="20.100000000000001" customHeight="1">
      <c r="B388" s="79"/>
      <c r="C388" s="81"/>
      <c r="D388" s="92" t="s">
        <v>250</v>
      </c>
      <c r="E388" s="92"/>
      <c r="F388" s="92"/>
      <c r="G388" s="92"/>
      <c r="H388" s="96">
        <v>21</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9</v>
      </c>
      <c r="I391" s="97"/>
      <c r="J391" s="97"/>
      <c r="K391" s="97"/>
      <c r="L391" s="97"/>
      <c r="M391" s="97"/>
      <c r="N391" s="97"/>
      <c r="O391" s="97"/>
      <c r="P391" s="37" t="s">
        <v>497</v>
      </c>
    </row>
    <row r="392" spans="1:20" ht="20.100000000000001" customHeight="1">
      <c r="B392" s="114"/>
      <c r="C392" s="92"/>
      <c r="D392" s="92" t="s">
        <v>254</v>
      </c>
      <c r="E392" s="92"/>
      <c r="F392" s="92"/>
      <c r="G392" s="92"/>
      <c r="H392" s="96">
        <v>17</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3</v>
      </c>
      <c r="I396" s="97"/>
      <c r="J396" s="97"/>
      <c r="K396" s="97"/>
      <c r="L396" s="97"/>
      <c r="M396" s="97"/>
      <c r="N396" s="97"/>
      <c r="O396" s="97"/>
      <c r="P396" s="37" t="s">
        <v>497</v>
      </c>
    </row>
    <row r="397" spans="1:20" ht="20.100000000000001" customHeight="1">
      <c r="B397" s="387"/>
      <c r="C397" s="388"/>
      <c r="D397" s="92" t="s">
        <v>259</v>
      </c>
      <c r="E397" s="92"/>
      <c r="F397" s="92"/>
      <c r="G397" s="92"/>
      <c r="H397" s="96">
        <v>6</v>
      </c>
      <c r="I397" s="97"/>
      <c r="J397" s="97"/>
      <c r="K397" s="97"/>
      <c r="L397" s="97"/>
      <c r="M397" s="97"/>
      <c r="N397" s="97"/>
      <c r="O397" s="97"/>
      <c r="P397" s="37" t="s">
        <v>497</v>
      </c>
    </row>
    <row r="398" spans="1:20" ht="20.100000000000001" customHeight="1">
      <c r="B398" s="387"/>
      <c r="C398" s="388"/>
      <c r="D398" s="92" t="s">
        <v>260</v>
      </c>
      <c r="E398" s="92"/>
      <c r="F398" s="92"/>
      <c r="G398" s="92"/>
      <c r="H398" s="96">
        <v>8</v>
      </c>
      <c r="I398" s="97"/>
      <c r="J398" s="97"/>
      <c r="K398" s="97"/>
      <c r="L398" s="97"/>
      <c r="M398" s="97"/>
      <c r="N398" s="97"/>
      <c r="O398" s="97"/>
      <c r="P398" s="37" t="s">
        <v>497</v>
      </c>
    </row>
    <row r="399" spans="1:20" ht="20.100000000000001" customHeight="1">
      <c r="B399" s="387"/>
      <c r="C399" s="388"/>
      <c r="D399" s="92" t="s">
        <v>261</v>
      </c>
      <c r="E399" s="92"/>
      <c r="F399" s="92"/>
      <c r="G399" s="92"/>
      <c r="H399" s="96">
        <v>5</v>
      </c>
      <c r="I399" s="97"/>
      <c r="J399" s="97"/>
      <c r="K399" s="97"/>
      <c r="L399" s="97"/>
      <c r="M399" s="97"/>
      <c r="N399" s="97"/>
      <c r="O399" s="97"/>
      <c r="P399" s="37" t="s">
        <v>497</v>
      </c>
    </row>
    <row r="400" spans="1:20" ht="20.100000000000001" customHeight="1">
      <c r="B400" s="389"/>
      <c r="C400" s="390"/>
      <c r="D400" s="92" t="s">
        <v>262</v>
      </c>
      <c r="E400" s="92"/>
      <c r="F400" s="92"/>
      <c r="G400" s="92"/>
      <c r="H400" s="96">
        <v>6</v>
      </c>
      <c r="I400" s="97"/>
      <c r="J400" s="97"/>
      <c r="K400" s="97"/>
      <c r="L400" s="97"/>
      <c r="M400" s="97"/>
      <c r="N400" s="97"/>
      <c r="O400" s="97"/>
      <c r="P400" s="37" t="s">
        <v>497</v>
      </c>
    </row>
    <row r="401" spans="2:20" ht="20.100000000000001" customHeight="1">
      <c r="B401" s="114" t="s">
        <v>248</v>
      </c>
      <c r="C401" s="92"/>
      <c r="D401" s="92" t="s">
        <v>263</v>
      </c>
      <c r="E401" s="92"/>
      <c r="F401" s="92"/>
      <c r="G401" s="92"/>
      <c r="H401" s="96">
        <v>2</v>
      </c>
      <c r="I401" s="97"/>
      <c r="J401" s="97"/>
      <c r="K401" s="97"/>
      <c r="L401" s="97"/>
      <c r="M401" s="97"/>
      <c r="N401" s="97"/>
      <c r="O401" s="97"/>
      <c r="P401" s="37" t="s">
        <v>497</v>
      </c>
    </row>
    <row r="402" spans="2:20" ht="20.100000000000001" customHeight="1">
      <c r="B402" s="114"/>
      <c r="C402" s="92"/>
      <c r="D402" s="92" t="s">
        <v>264</v>
      </c>
      <c r="E402" s="92"/>
      <c r="F402" s="92"/>
      <c r="G402" s="92"/>
      <c r="H402" s="96">
        <v>0</v>
      </c>
      <c r="I402" s="97"/>
      <c r="J402" s="97"/>
      <c r="K402" s="97"/>
      <c r="L402" s="97"/>
      <c r="M402" s="97"/>
      <c r="N402" s="97"/>
      <c r="O402" s="97"/>
      <c r="P402" s="37" t="s">
        <v>497</v>
      </c>
    </row>
    <row r="403" spans="2:20" ht="20.100000000000001" customHeight="1">
      <c r="B403" s="114"/>
      <c r="C403" s="92"/>
      <c r="D403" s="92" t="s">
        <v>265</v>
      </c>
      <c r="E403" s="92"/>
      <c r="F403" s="92"/>
      <c r="G403" s="92"/>
      <c r="H403" s="96">
        <v>15</v>
      </c>
      <c r="I403" s="97"/>
      <c r="J403" s="97"/>
      <c r="K403" s="97"/>
      <c r="L403" s="97"/>
      <c r="M403" s="97"/>
      <c r="N403" s="97"/>
      <c r="O403" s="97"/>
      <c r="P403" s="37" t="s">
        <v>497</v>
      </c>
    </row>
    <row r="404" spans="2:20" ht="20.100000000000001" customHeight="1">
      <c r="B404" s="114"/>
      <c r="C404" s="92"/>
      <c r="D404" s="92" t="s">
        <v>266</v>
      </c>
      <c r="E404" s="92"/>
      <c r="F404" s="92"/>
      <c r="G404" s="92"/>
      <c r="H404" s="96">
        <v>11</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85.6</v>
      </c>
      <c r="I409" s="109"/>
      <c r="J409" s="109"/>
      <c r="K409" s="109"/>
      <c r="L409" s="109"/>
      <c r="M409" s="109"/>
      <c r="N409" s="109"/>
      <c r="O409" s="109"/>
      <c r="P409" s="49" t="s">
        <v>503</v>
      </c>
    </row>
    <row r="410" spans="2:20" ht="20.100000000000001" customHeight="1">
      <c r="B410" s="114" t="s">
        <v>271</v>
      </c>
      <c r="C410" s="92"/>
      <c r="D410" s="92"/>
      <c r="E410" s="92"/>
      <c r="F410" s="92"/>
      <c r="G410" s="92"/>
      <c r="H410" s="96">
        <v>28</v>
      </c>
      <c r="I410" s="97"/>
      <c r="J410" s="97"/>
      <c r="K410" s="97"/>
      <c r="L410" s="97"/>
      <c r="M410" s="97"/>
      <c r="N410" s="97"/>
      <c r="O410" s="97"/>
      <c r="P410" s="37" t="s">
        <v>495</v>
      </c>
    </row>
    <row r="411" spans="2:20" ht="20.100000000000001" customHeight="1">
      <c r="B411" s="114" t="s">
        <v>272</v>
      </c>
      <c r="C411" s="92"/>
      <c r="D411" s="92"/>
      <c r="E411" s="92"/>
      <c r="F411" s="92"/>
      <c r="G411" s="92"/>
      <c r="H411" s="96">
        <v>100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0</v>
      </c>
      <c r="I416" s="109"/>
      <c r="J416" s="109"/>
      <c r="K416" s="109"/>
      <c r="L416" s="109"/>
      <c r="M416" s="109"/>
      <c r="N416" s="109"/>
      <c r="O416" s="109"/>
      <c r="P416" s="49" t="s">
        <v>497</v>
      </c>
    </row>
    <row r="417" spans="1:20" ht="20.100000000000001" customHeight="1">
      <c r="B417" s="410"/>
      <c r="C417" s="411"/>
      <c r="D417" s="411"/>
      <c r="E417" s="92" t="s">
        <v>281</v>
      </c>
      <c r="F417" s="92"/>
      <c r="G417" s="92"/>
      <c r="H417" s="96">
        <v>0</v>
      </c>
      <c r="I417" s="97"/>
      <c r="J417" s="97"/>
      <c r="K417" s="97"/>
      <c r="L417" s="97"/>
      <c r="M417" s="97"/>
      <c r="N417" s="97"/>
      <c r="O417" s="97"/>
      <c r="P417" s="37" t="s">
        <v>497</v>
      </c>
    </row>
    <row r="418" spans="1:20" ht="20.100000000000001" customHeight="1">
      <c r="B418" s="410"/>
      <c r="C418" s="411"/>
      <c r="D418" s="411"/>
      <c r="E418" s="92" t="s">
        <v>282</v>
      </c>
      <c r="F418" s="92"/>
      <c r="G418" s="92"/>
      <c r="H418" s="96">
        <v>5</v>
      </c>
      <c r="I418" s="97"/>
      <c r="J418" s="97"/>
      <c r="K418" s="97"/>
      <c r="L418" s="97"/>
      <c r="M418" s="97"/>
      <c r="N418" s="97"/>
      <c r="O418" s="97"/>
      <c r="P418" s="37" t="s">
        <v>497</v>
      </c>
    </row>
    <row r="419" spans="1:20" ht="20.100000000000001" customHeight="1">
      <c r="B419" s="410"/>
      <c r="C419" s="411"/>
      <c r="D419" s="411"/>
      <c r="E419" s="92" t="s">
        <v>430</v>
      </c>
      <c r="F419" s="92"/>
      <c r="G419" s="92"/>
      <c r="H419" s="96">
        <v>3</v>
      </c>
      <c r="I419" s="97"/>
      <c r="J419" s="97"/>
      <c r="K419" s="97"/>
      <c r="L419" s="97"/>
      <c r="M419" s="97"/>
      <c r="N419" s="97"/>
      <c r="O419" s="97"/>
      <c r="P419" s="37" t="s">
        <v>497</v>
      </c>
    </row>
    <row r="420" spans="1:20" ht="20.100000000000001" customHeight="1">
      <c r="B420" s="410"/>
      <c r="C420" s="411"/>
      <c r="D420" s="411"/>
      <c r="E420" s="92" t="s">
        <v>71</v>
      </c>
      <c r="F420" s="92"/>
      <c r="G420" s="92"/>
      <c r="H420" s="96">
        <v>1</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t="s">
        <v>2530</v>
      </c>
      <c r="I423" s="402"/>
      <c r="J423" s="402"/>
      <c r="K423" s="402"/>
      <c r="L423" s="402"/>
      <c r="M423" s="402"/>
      <c r="N423" s="402"/>
      <c r="O423" s="379"/>
      <c r="P423" s="403"/>
    </row>
    <row r="424" spans="1:20" ht="20.100000000000001" customHeight="1">
      <c r="B424" s="114"/>
      <c r="C424" s="92"/>
      <c r="D424" s="92"/>
      <c r="E424" s="92" t="s">
        <v>279</v>
      </c>
      <c r="F424" s="92"/>
      <c r="G424" s="92"/>
      <c r="H424" s="96">
        <v>6</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2529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2531</v>
      </c>
      <c r="I431" s="206"/>
      <c r="J431" s="206"/>
      <c r="K431" s="206"/>
      <c r="L431" s="206"/>
      <c r="M431" s="206"/>
      <c r="N431" s="206"/>
      <c r="O431" s="206"/>
      <c r="P431" s="207"/>
    </row>
    <row r="432" spans="1:20" ht="20.100000000000001" customHeight="1">
      <c r="B432" s="400"/>
      <c r="C432" s="203" t="s">
        <v>14</v>
      </c>
      <c r="D432" s="99"/>
      <c r="E432" s="99"/>
      <c r="F432" s="99"/>
      <c r="G432" s="100"/>
      <c r="H432" s="199" t="s">
        <v>2532</v>
      </c>
      <c r="I432" s="200"/>
      <c r="J432" s="35" t="s">
        <v>487</v>
      </c>
      <c r="K432" s="200" t="s">
        <v>2533</v>
      </c>
      <c r="L432" s="200"/>
      <c r="M432" s="35" t="s">
        <v>487</v>
      </c>
      <c r="N432" s="200" t="s">
        <v>2534</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17</v>
      </c>
      <c r="N433" s="35" t="s">
        <v>504</v>
      </c>
      <c r="O433" s="24">
        <v>30</v>
      </c>
      <c r="P433" s="37" t="s">
        <v>505</v>
      </c>
    </row>
    <row r="434" spans="2:16" ht="20.100000000000001" customHeight="1">
      <c r="B434" s="400"/>
      <c r="C434" s="217"/>
      <c r="D434" s="138"/>
      <c r="E434" s="139"/>
      <c r="F434" s="219" t="s">
        <v>287</v>
      </c>
      <c r="G434" s="221"/>
      <c r="H434" s="23">
        <v>9</v>
      </c>
      <c r="I434" s="35" t="s">
        <v>504</v>
      </c>
      <c r="J434" s="24">
        <v>0</v>
      </c>
      <c r="K434" s="35" t="s">
        <v>505</v>
      </c>
      <c r="L434" s="56" t="s">
        <v>450</v>
      </c>
      <c r="M434" s="24">
        <v>17</v>
      </c>
      <c r="N434" s="35" t="s">
        <v>504</v>
      </c>
      <c r="O434" s="24">
        <v>30</v>
      </c>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2535</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2499</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2536</v>
      </c>
      <c r="M469" s="86"/>
      <c r="N469" s="86"/>
      <c r="O469" s="87"/>
      <c r="P469" s="88"/>
    </row>
    <row r="470" spans="2:20" ht="20.100000000000001" customHeight="1">
      <c r="B470" s="190" t="s">
        <v>292</v>
      </c>
      <c r="C470" s="191"/>
      <c r="D470" s="191"/>
      <c r="E470" s="191"/>
      <c r="F470" s="191"/>
      <c r="G470" s="192"/>
      <c r="H470" s="159" t="s">
        <v>2499</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2553</v>
      </c>
      <c r="M472" s="86"/>
      <c r="N472" s="86"/>
      <c r="O472" s="87"/>
      <c r="P472" s="88"/>
    </row>
    <row r="473" spans="2:20" ht="20.100000000000001" customHeight="1" thickBot="1">
      <c r="B473" s="414" t="s">
        <v>293</v>
      </c>
      <c r="C473" s="415"/>
      <c r="D473" s="415"/>
      <c r="E473" s="415"/>
      <c r="F473" s="415"/>
      <c r="G473" s="415"/>
      <c r="H473" s="313" t="s">
        <v>2499</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2499</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t="s">
        <v>2554</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2505</v>
      </c>
      <c r="K479" s="159"/>
      <c r="L479" s="159"/>
      <c r="M479" s="159"/>
      <c r="N479" s="159"/>
      <c r="O479" s="96"/>
      <c r="P479" s="131"/>
      <c r="S479" s="15" t="str">
        <f>IF($F$476=MST!$I$6,IF(J479="","未記入",""),"")</f>
        <v/>
      </c>
    </row>
    <row r="480" spans="2:20" ht="20.100000000000001" customHeight="1">
      <c r="B480" s="190" t="s">
        <v>508</v>
      </c>
      <c r="C480" s="191"/>
      <c r="D480" s="191"/>
      <c r="E480" s="192"/>
      <c r="F480" s="96" t="s">
        <v>2505</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2537</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2537</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2538</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2538</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2538</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2499</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2499</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2555</v>
      </c>
      <c r="K504" s="206"/>
      <c r="L504" s="206"/>
      <c r="M504" s="206"/>
      <c r="N504" s="206"/>
      <c r="O504" s="206"/>
      <c r="P504" s="207"/>
    </row>
    <row r="505" spans="2:20" ht="27.75" customHeight="1">
      <c r="B505" s="190" t="s">
        <v>304</v>
      </c>
      <c r="C505" s="191"/>
      <c r="D505" s="191"/>
      <c r="E505" s="192"/>
      <c r="F505" s="376" t="s">
        <v>2499</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c r="G507" s="228"/>
      <c r="H507" s="228"/>
      <c r="I507" s="228"/>
      <c r="J507" s="228"/>
      <c r="K507" s="228"/>
      <c r="L507" s="228"/>
      <c r="M507" s="228"/>
      <c r="N507" s="228"/>
      <c r="O507" s="228"/>
      <c r="P507" s="229"/>
      <c r="S507" s="127" t="str">
        <f>IF(F507="","未記入","")</f>
        <v>未記入</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2499</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t="s">
        <v>2556</v>
      </c>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t="s">
        <v>2557</v>
      </c>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t="s">
        <v>2558</v>
      </c>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9"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2559</v>
      </c>
      <c r="K4" s="469"/>
      <c r="L4" s="469"/>
      <c r="M4" s="468" t="s">
        <v>2560</v>
      </c>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2384</v>
      </c>
      <c r="I6" s="476"/>
      <c r="J6" s="468" t="s">
        <v>2561</v>
      </c>
      <c r="K6" s="469"/>
      <c r="L6" s="469"/>
      <c r="M6" s="468" t="s">
        <v>2560</v>
      </c>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2385</v>
      </c>
      <c r="I9" s="476"/>
      <c r="J9" s="468"/>
      <c r="K9" s="469"/>
      <c r="L9" s="469"/>
      <c r="M9" s="468"/>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2385</v>
      </c>
      <c r="I22" s="476"/>
      <c r="J22" s="468"/>
      <c r="K22" s="469"/>
      <c r="L22" s="469"/>
      <c r="M22" s="468"/>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2384</v>
      </c>
      <c r="I26" s="511"/>
      <c r="J26" s="488" t="s">
        <v>2562</v>
      </c>
      <c r="K26" s="489"/>
      <c r="L26" s="489"/>
      <c r="M26" s="488" t="s">
        <v>2563</v>
      </c>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2384</v>
      </c>
      <c r="I29" s="476"/>
      <c r="J29" s="468" t="s">
        <v>2561</v>
      </c>
      <c r="K29" s="469"/>
      <c r="L29" s="469"/>
      <c r="M29" s="468" t="s">
        <v>2560</v>
      </c>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2385</v>
      </c>
      <c r="I50" s="476"/>
      <c r="J50" s="468"/>
      <c r="K50" s="469"/>
      <c r="L50" s="469"/>
      <c r="M50" s="468"/>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c r="K7" s="551"/>
      <c r="L7" s="551"/>
      <c r="M7" s="551"/>
      <c r="N7" s="551"/>
      <c r="O7" s="552"/>
      <c r="P7" s="550" t="s">
        <v>2499</v>
      </c>
      <c r="Q7" s="551"/>
      <c r="R7" s="551"/>
      <c r="S7" s="551"/>
      <c r="T7" s="551"/>
      <c r="U7" s="552"/>
      <c r="V7" s="526"/>
      <c r="W7" s="526"/>
      <c r="X7" s="526"/>
      <c r="Y7" s="526" t="s">
        <v>2509</v>
      </c>
      <c r="Z7" s="526"/>
      <c r="AA7" s="526"/>
      <c r="AB7" s="517" t="s">
        <v>2564</v>
      </c>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c r="K8" s="515"/>
      <c r="L8" s="515"/>
      <c r="M8" s="515"/>
      <c r="N8" s="515"/>
      <c r="O8" s="516"/>
      <c r="P8" s="514" t="s">
        <v>2499</v>
      </c>
      <c r="Q8" s="515"/>
      <c r="R8" s="515"/>
      <c r="S8" s="515"/>
      <c r="T8" s="515"/>
      <c r="U8" s="516"/>
      <c r="V8" s="528" t="s">
        <v>2509</v>
      </c>
      <c r="W8" s="528"/>
      <c r="X8" s="528"/>
      <c r="Y8" s="528"/>
      <c r="Z8" s="528"/>
      <c r="AA8" s="528"/>
      <c r="AB8" s="520"/>
      <c r="AC8" s="521"/>
      <c r="AD8" s="521"/>
      <c r="AE8" s="520" t="s">
        <v>2565</v>
      </c>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t="s">
        <v>2505</v>
      </c>
      <c r="Q9" s="515"/>
      <c r="R9" s="515"/>
      <c r="S9" s="515"/>
      <c r="T9" s="515"/>
      <c r="U9" s="516"/>
      <c r="V9" s="528"/>
      <c r="W9" s="528"/>
      <c r="X9" s="528"/>
      <c r="Y9" s="528"/>
      <c r="Z9" s="528"/>
      <c r="AA9" s="528"/>
      <c r="AB9" s="520"/>
      <c r="AC9" s="521"/>
      <c r="AD9" s="521"/>
      <c r="AE9" s="520"/>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c r="K10" s="515"/>
      <c r="L10" s="515"/>
      <c r="M10" s="515"/>
      <c r="N10" s="515"/>
      <c r="O10" s="516"/>
      <c r="P10" s="514" t="s">
        <v>2499</v>
      </c>
      <c r="Q10" s="515"/>
      <c r="R10" s="515"/>
      <c r="S10" s="515"/>
      <c r="T10" s="515"/>
      <c r="U10" s="516"/>
      <c r="V10" s="528"/>
      <c r="W10" s="528"/>
      <c r="X10" s="528"/>
      <c r="Y10" s="528" t="s">
        <v>2509</v>
      </c>
      <c r="Z10" s="528"/>
      <c r="AA10" s="528"/>
      <c r="AB10" s="520" t="s">
        <v>2564</v>
      </c>
      <c r="AC10" s="521"/>
      <c r="AD10" s="521"/>
      <c r="AE10" s="520"/>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c r="K11" s="515"/>
      <c r="L11" s="515"/>
      <c r="M11" s="515"/>
      <c r="N11" s="515"/>
      <c r="O11" s="516"/>
      <c r="P11" s="514" t="s">
        <v>2505</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c r="K12" s="515"/>
      <c r="L12" s="515"/>
      <c r="M12" s="515"/>
      <c r="N12" s="515"/>
      <c r="O12" s="516"/>
      <c r="P12" s="514" t="s">
        <v>2499</v>
      </c>
      <c r="Q12" s="515"/>
      <c r="R12" s="515"/>
      <c r="S12" s="515"/>
      <c r="T12" s="515"/>
      <c r="U12" s="516"/>
      <c r="V12" s="528" t="s">
        <v>2509</v>
      </c>
      <c r="W12" s="528"/>
      <c r="X12" s="528"/>
      <c r="Y12" s="528"/>
      <c r="Z12" s="528"/>
      <c r="AA12" s="528"/>
      <c r="AB12" s="520"/>
      <c r="AC12" s="521"/>
      <c r="AD12" s="521"/>
      <c r="AE12" s="520" t="s">
        <v>2565</v>
      </c>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c r="K13" s="515"/>
      <c r="L13" s="515"/>
      <c r="M13" s="515"/>
      <c r="N13" s="515"/>
      <c r="O13" s="516"/>
      <c r="P13" s="514" t="s">
        <v>2505</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c r="K14" s="535"/>
      <c r="L14" s="535"/>
      <c r="M14" s="535"/>
      <c r="N14" s="535"/>
      <c r="O14" s="536"/>
      <c r="P14" s="534" t="s">
        <v>2499</v>
      </c>
      <c r="Q14" s="535"/>
      <c r="R14" s="535"/>
      <c r="S14" s="535"/>
      <c r="T14" s="535"/>
      <c r="U14" s="536"/>
      <c r="V14" s="527"/>
      <c r="W14" s="527"/>
      <c r="X14" s="527"/>
      <c r="Y14" s="527" t="s">
        <v>2509</v>
      </c>
      <c r="Z14" s="527"/>
      <c r="AA14" s="527"/>
      <c r="AB14" s="523" t="s">
        <v>2564</v>
      </c>
      <c r="AC14" s="524"/>
      <c r="AD14" s="524"/>
      <c r="AE14" s="404"/>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c r="K16" s="551"/>
      <c r="L16" s="551"/>
      <c r="M16" s="551"/>
      <c r="N16" s="551"/>
      <c r="O16" s="552"/>
      <c r="P16" s="550" t="s">
        <v>2499</v>
      </c>
      <c r="Q16" s="551"/>
      <c r="R16" s="551"/>
      <c r="S16" s="551"/>
      <c r="T16" s="551"/>
      <c r="U16" s="552"/>
      <c r="V16" s="526"/>
      <c r="W16" s="526"/>
      <c r="X16" s="526"/>
      <c r="Y16" s="526" t="s">
        <v>2509</v>
      </c>
      <c r="Z16" s="526"/>
      <c r="AA16" s="526"/>
      <c r="AB16" s="517" t="s">
        <v>2564</v>
      </c>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c r="K17" s="515"/>
      <c r="L17" s="515"/>
      <c r="M17" s="515"/>
      <c r="N17" s="515"/>
      <c r="O17" s="516"/>
      <c r="P17" s="514" t="s">
        <v>2499</v>
      </c>
      <c r="Q17" s="515"/>
      <c r="R17" s="515"/>
      <c r="S17" s="515"/>
      <c r="T17" s="515"/>
      <c r="U17" s="516"/>
      <c r="V17" s="528"/>
      <c r="W17" s="528"/>
      <c r="X17" s="528"/>
      <c r="Y17" s="528" t="s">
        <v>2509</v>
      </c>
      <c r="Z17" s="528"/>
      <c r="AA17" s="528"/>
      <c r="AB17" s="520" t="s">
        <v>2564</v>
      </c>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c r="K18" s="515"/>
      <c r="L18" s="515"/>
      <c r="M18" s="515"/>
      <c r="N18" s="515"/>
      <c r="O18" s="516"/>
      <c r="P18" s="514" t="s">
        <v>2499</v>
      </c>
      <c r="Q18" s="515"/>
      <c r="R18" s="515"/>
      <c r="S18" s="515"/>
      <c r="T18" s="515"/>
      <c r="U18" s="516"/>
      <c r="V18" s="528"/>
      <c r="W18" s="528"/>
      <c r="X18" s="528"/>
      <c r="Y18" s="528" t="s">
        <v>2509</v>
      </c>
      <c r="Z18" s="528"/>
      <c r="AA18" s="528"/>
      <c r="AB18" s="520" t="s">
        <v>2564</v>
      </c>
      <c r="AC18" s="521"/>
      <c r="AD18" s="521"/>
      <c r="AE18" s="520"/>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c r="K19" s="515"/>
      <c r="L19" s="515"/>
      <c r="M19" s="515"/>
      <c r="N19" s="515"/>
      <c r="O19" s="516"/>
      <c r="P19" s="514" t="s">
        <v>2499</v>
      </c>
      <c r="Q19" s="515"/>
      <c r="R19" s="515"/>
      <c r="S19" s="515"/>
      <c r="T19" s="515"/>
      <c r="U19" s="516"/>
      <c r="V19" s="528"/>
      <c r="W19" s="528"/>
      <c r="X19" s="528"/>
      <c r="Y19" s="528" t="s">
        <v>2509</v>
      </c>
      <c r="Z19" s="528"/>
      <c r="AA19" s="528"/>
      <c r="AB19" s="520" t="s">
        <v>2566</v>
      </c>
      <c r="AC19" s="521"/>
      <c r="AD19" s="521"/>
      <c r="AE19" s="520" t="s">
        <v>2567</v>
      </c>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t="s">
        <v>2505</v>
      </c>
      <c r="Q20" s="515"/>
      <c r="R20" s="515"/>
      <c r="S20" s="515"/>
      <c r="T20" s="515"/>
      <c r="U20" s="516"/>
      <c r="V20" s="528"/>
      <c r="W20" s="528"/>
      <c r="X20" s="528"/>
      <c r="Y20" s="528"/>
      <c r="Z20" s="528"/>
      <c r="AA20" s="528"/>
      <c r="AB20" s="520"/>
      <c r="AC20" s="521"/>
      <c r="AD20" s="521"/>
      <c r="AE20" s="520" t="s">
        <v>2568</v>
      </c>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t="s">
        <v>2505</v>
      </c>
      <c r="Q21" s="515"/>
      <c r="R21" s="515"/>
      <c r="S21" s="515"/>
      <c r="T21" s="515"/>
      <c r="U21" s="516"/>
      <c r="V21" s="528"/>
      <c r="W21" s="528"/>
      <c r="X21" s="528"/>
      <c r="Y21" s="528"/>
      <c r="Z21" s="528"/>
      <c r="AA21" s="528"/>
      <c r="AB21" s="520"/>
      <c r="AC21" s="521"/>
      <c r="AD21" s="521"/>
      <c r="AE21" s="520"/>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t="s">
        <v>2505</v>
      </c>
      <c r="Q22" s="515"/>
      <c r="R22" s="515"/>
      <c r="S22" s="515"/>
      <c r="T22" s="515"/>
      <c r="U22" s="516"/>
      <c r="V22" s="528"/>
      <c r="W22" s="528"/>
      <c r="X22" s="528"/>
      <c r="Y22" s="528"/>
      <c r="Z22" s="528"/>
      <c r="AA22" s="528"/>
      <c r="AB22" s="520"/>
      <c r="AC22" s="521"/>
      <c r="AD22" s="521"/>
      <c r="AE22" s="520" t="s">
        <v>2569</v>
      </c>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c r="K23" s="515"/>
      <c r="L23" s="515"/>
      <c r="M23" s="515"/>
      <c r="N23" s="515"/>
      <c r="O23" s="516"/>
      <c r="P23" s="514" t="s">
        <v>2499</v>
      </c>
      <c r="Q23" s="515"/>
      <c r="R23" s="515"/>
      <c r="S23" s="515"/>
      <c r="T23" s="515"/>
      <c r="U23" s="516"/>
      <c r="V23" s="528"/>
      <c r="W23" s="528"/>
      <c r="X23" s="528"/>
      <c r="Y23" s="528" t="s">
        <v>2509</v>
      </c>
      <c r="Z23" s="528"/>
      <c r="AA23" s="528"/>
      <c r="AB23" s="520" t="s">
        <v>2564</v>
      </c>
      <c r="AC23" s="521"/>
      <c r="AD23" s="521"/>
      <c r="AE23" s="520" t="s">
        <v>2570</v>
      </c>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c r="K24" s="515"/>
      <c r="L24" s="515"/>
      <c r="M24" s="515"/>
      <c r="N24" s="515"/>
      <c r="O24" s="516"/>
      <c r="P24" s="514" t="s">
        <v>2499</v>
      </c>
      <c r="Q24" s="515"/>
      <c r="R24" s="515"/>
      <c r="S24" s="515"/>
      <c r="T24" s="515"/>
      <c r="U24" s="516"/>
      <c r="V24" s="528"/>
      <c r="W24" s="528"/>
      <c r="X24" s="528"/>
      <c r="Y24" s="528" t="s">
        <v>2509</v>
      </c>
      <c r="Z24" s="528"/>
      <c r="AA24" s="528"/>
      <c r="AB24" s="520" t="s">
        <v>2564</v>
      </c>
      <c r="AC24" s="521"/>
      <c r="AD24" s="521"/>
      <c r="AE24" s="520" t="s">
        <v>2571</v>
      </c>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t="s">
        <v>2499</v>
      </c>
      <c r="Q25" s="535"/>
      <c r="R25" s="535"/>
      <c r="S25" s="535"/>
      <c r="T25" s="535"/>
      <c r="U25" s="536"/>
      <c r="V25" s="527" t="s">
        <v>2509</v>
      </c>
      <c r="W25" s="527"/>
      <c r="X25" s="527"/>
      <c r="Y25" s="527"/>
      <c r="Z25" s="527"/>
      <c r="AA25" s="527"/>
      <c r="AB25" s="523"/>
      <c r="AC25" s="524"/>
      <c r="AD25" s="524"/>
      <c r="AE25" s="523" t="s">
        <v>2572</v>
      </c>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t="s">
        <v>2505</v>
      </c>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c r="K28" s="515"/>
      <c r="L28" s="515"/>
      <c r="M28" s="515"/>
      <c r="N28" s="515"/>
      <c r="O28" s="516"/>
      <c r="P28" s="514" t="s">
        <v>2499</v>
      </c>
      <c r="Q28" s="515"/>
      <c r="R28" s="515"/>
      <c r="S28" s="515"/>
      <c r="T28" s="515"/>
      <c r="U28" s="516"/>
      <c r="V28" s="528" t="s">
        <v>2509</v>
      </c>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c r="K29" s="515"/>
      <c r="L29" s="515"/>
      <c r="M29" s="515"/>
      <c r="N29" s="515"/>
      <c r="O29" s="516"/>
      <c r="P29" s="514" t="s">
        <v>2499</v>
      </c>
      <c r="Q29" s="515"/>
      <c r="R29" s="515"/>
      <c r="S29" s="515"/>
      <c r="T29" s="515"/>
      <c r="U29" s="516"/>
      <c r="V29" s="528" t="s">
        <v>2509</v>
      </c>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c r="K30" s="515"/>
      <c r="L30" s="515"/>
      <c r="M30" s="515"/>
      <c r="N30" s="515"/>
      <c r="O30" s="516"/>
      <c r="P30" s="514" t="s">
        <v>2499</v>
      </c>
      <c r="Q30" s="515"/>
      <c r="R30" s="515"/>
      <c r="S30" s="515"/>
      <c r="T30" s="515"/>
      <c r="U30" s="516"/>
      <c r="V30" s="528" t="s">
        <v>2509</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c r="K31" s="535"/>
      <c r="L31" s="535"/>
      <c r="M31" s="535"/>
      <c r="N31" s="535"/>
      <c r="O31" s="536"/>
      <c r="P31" s="534" t="s">
        <v>2499</v>
      </c>
      <c r="Q31" s="535"/>
      <c r="R31" s="535"/>
      <c r="S31" s="535"/>
      <c r="T31" s="535"/>
      <c r="U31" s="536"/>
      <c r="V31" s="527" t="s">
        <v>2509</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c r="K33" s="551"/>
      <c r="L33" s="551"/>
      <c r="M33" s="551"/>
      <c r="N33" s="551"/>
      <c r="O33" s="552"/>
      <c r="P33" s="550" t="s">
        <v>2499</v>
      </c>
      <c r="Q33" s="551"/>
      <c r="R33" s="551"/>
      <c r="S33" s="551"/>
      <c r="T33" s="551"/>
      <c r="U33" s="552"/>
      <c r="V33" s="526"/>
      <c r="W33" s="526"/>
      <c r="X33" s="526"/>
      <c r="Y33" s="526" t="s">
        <v>2509</v>
      </c>
      <c r="Z33" s="526"/>
      <c r="AA33" s="526"/>
      <c r="AB33" s="517" t="s">
        <v>2564</v>
      </c>
      <c r="AC33" s="518"/>
      <c r="AD33" s="518"/>
      <c r="AE33" s="517"/>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c r="K34" s="515"/>
      <c r="L34" s="515"/>
      <c r="M34" s="515"/>
      <c r="N34" s="515"/>
      <c r="O34" s="516"/>
      <c r="P34" s="514" t="s">
        <v>2499</v>
      </c>
      <c r="Q34" s="515"/>
      <c r="R34" s="515"/>
      <c r="S34" s="515"/>
      <c r="T34" s="515"/>
      <c r="U34" s="516"/>
      <c r="V34" s="528"/>
      <c r="W34" s="528"/>
      <c r="X34" s="528"/>
      <c r="Y34" s="528"/>
      <c r="Z34" s="528"/>
      <c r="AA34" s="528"/>
      <c r="AB34" s="520" t="s">
        <v>2564</v>
      </c>
      <c r="AC34" s="521"/>
      <c r="AD34" s="521"/>
      <c r="AE34" s="520"/>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c r="K35" s="535"/>
      <c r="L35" s="535"/>
      <c r="M35" s="535"/>
      <c r="N35" s="535"/>
      <c r="O35" s="536"/>
      <c r="P35" s="534" t="s">
        <v>2499</v>
      </c>
      <c r="Q35" s="535"/>
      <c r="R35" s="535"/>
      <c r="S35" s="535"/>
      <c r="T35" s="535"/>
      <c r="U35" s="536"/>
      <c r="V35" s="527" t="s">
        <v>2509</v>
      </c>
      <c r="W35" s="527"/>
      <c r="X35" s="527"/>
      <c r="Y35" s="527"/>
      <c r="Z35" s="527"/>
      <c r="AA35" s="527"/>
      <c r="AB35" s="523"/>
      <c r="AC35" s="524"/>
      <c r="AD35" s="524"/>
      <c r="AE35" s="523" t="s">
        <v>2573</v>
      </c>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ナーシングホーム04</cp:lastModifiedBy>
  <cp:lastPrinted>2021-03-04T10:23:32Z</cp:lastPrinted>
  <dcterms:created xsi:type="dcterms:W3CDTF">2020-12-23T05:28:24Z</dcterms:created>
  <dcterms:modified xsi:type="dcterms:W3CDTF">2025-01-13T00:49:33Z</dcterms:modified>
</cp:coreProperties>
</file>