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Z:\honbusato\有料老人ホーム現況報告\R05有料老人ホーム現況報告書\05年度分\R5住宅有料現況報告書\"/>
    </mc:Choice>
  </mc:AlternateContent>
  <xr:revisionPtr revIDLastSave="0" documentId="13_ncr:1_{F7F07F73-D526-4957-8DA0-E31B89524465}"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<sst xmlns="http://schemas.openxmlformats.org/spreadsheetml/2006/main" count="3048" uniqueCount="2565">
  <si>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</si>
  <si>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</si>
  <si>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</si>
  <si>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</si>
  <si>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</si>
  <si>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</si>
  <si>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</si>
  <si>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</si>
  <si>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</si>
  <si>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</si>
  <si>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</si>
  <si>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</si>
  <si>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</si>
  <si>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</si>
  <si>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</si>
  <si>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</si>
  <si>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</si>
  <si>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</si>
  <si>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</si>
  <si>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</si>
  <si>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</si>
  <si>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</si>
  <si>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</si>
  <si>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</si>
  <si>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</si>
  <si>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</si>
  <si>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</si>
  <si>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</si>
  <si>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</si>
  <si>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</si>
  <si>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</si>
  <si>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</si>
  <si>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</si>
  <si>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</si>
  <si>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</si>
  <si>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</si>
  <si>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</si>
  <si>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</si>
  <si>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</si>
  <si>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</si>
  <si>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</si>
  <si>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</si>
  <si>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</si>
  <si>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</si>
  <si>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</si>
  <si>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</si>
  <si>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</si>
  <si>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</si>
  <si>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</si>
  <si>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</si>
  <si>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</si>
  <si>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</si>
  <si>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</si>
  <si>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</si>
  <si>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</si>
  <si>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</si>
  <si>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</si>
  <si>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</si>
  <si>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</si>
  <si>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</si>
  <si>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</si>
  <si>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</si>
  <si>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</si>
  <si>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</si>
  <si>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</si>
  <si>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</si>
  <si>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</si>
  <si>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</si>
  <si>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</si>
  <si>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</si>
  <si>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</si>
  <si>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</si>
  <si>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</si>
  <si>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</si>
  <si>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</si>
  <si>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</si>
  <si>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</si>
  <si>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</si>
  <si>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</si>
  <si>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</si>
  <si>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</si>
  <si>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</si>
  <si>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</si>
  <si>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</si>
  <si>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</si>
  <si>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</si>
  <si>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</si>
  <si>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</si>
  <si>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</si>
  <si>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</si>
  <si>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</si>
  <si>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</si>
  <si>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</si>
  <si>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</si>
  <si>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</si>
  <si>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</si>
  <si>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</si>
  <si>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</si>
  <si>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</si>
  <si>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</si>
  <si>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</si>
  <si>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</si>
  <si>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</si>
  <si>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</si>
  <si>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</si>
  <si>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</si>
  <si>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</si>
  <si>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</si>
  <si>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</si>
  <si>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</si>
  <si>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</si>
  <si>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</si>
  <si>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</si>
  <si>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</si>
  <si>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</si>
  <si>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</si>
  <si>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</si>
  <si>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</si>
  <si>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</si>
  <si>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</si>
  <si>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</si>
  <si>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</si>
  <si>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</si>
  <si>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</si>
  <si>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</si>
  <si>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</si>
  <si>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</si>
  <si>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</si>
  <si>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</si>
  <si>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</si>
  <si>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</si>
  <si>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</si>
  <si>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</si>
  <si>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</si>
  <si>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</si>
  <si>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</si>
  <si>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</si>
  <si>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</si>
  <si>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</si>
  <si>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</si>
  <si>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</si>
  <si>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</si>
  <si>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</si>
  <si>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</si>
  <si>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</si>
  <si>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</si>
  <si>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</si>
  <si>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</si>
  <si>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</si>
  <si>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</si>
  <si>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</si>
  <si>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</si>
  <si>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</si>
  <si>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</si>
  <si>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</si>
  <si>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</si>
  <si>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</si>
  <si>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</si>
  <si>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</si>
  <si>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</si>
  <si>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</si>
  <si>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</si>
  <si>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</si>
  <si>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</si>
  <si>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</si>
  <si>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</si>
  <si>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</si>
  <si>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</si>
  <si>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</si>
  <si>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</si>
  <si>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</si>
  <si>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</si>
  <si>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</si>
  <si>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</si>
  <si>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</si>
  <si>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</si>
  <si>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</si>
  <si>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</si>
  <si>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</si>
  <si>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</si>
  <si>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</si>
  <si>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</si>
  <si>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</si>
  <si>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</si>
  <si>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</si>
  <si>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</si>
  <si>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</si>
  <si>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</si>
  <si>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</si>
  <si>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</si>
  <si>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</si>
  <si>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</si>
  <si>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</si>
  <si>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</si>
  <si>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</si>
  <si>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</si>
  <si>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</si>
  <si>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</si>
  <si>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</si>
  <si>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</si>
  <si>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</si>
  <si>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</si>
  <si>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</si>
  <si>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</si>
  <si>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</si>
  <si>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</si>
  <si>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</si>
  <si>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</si>
  <si>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</si>
  <si>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</si>
  <si>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</si>
  <si>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</si>
  <si>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</si>
  <si>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</si>
  <si>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</si>
  <si>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</si>
  <si>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</si>
  <si>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</si>
  <si>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</si>
  <si>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</si>
  <si>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</si>
  <si>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</si>
  <si>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</si>
  <si>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</si>
  <si>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</si>
  <si>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</si>
  <si>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</si>
  <si>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</si>
  <si>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</si>
  <si>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</si>
  <si>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</si>
  <si>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</si>
  <si>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</si>
  <si>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</si>
  <si>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</si>
  <si>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</si>
  <si>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</si>
  <si>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</si>
  <si>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</si>
  <si>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</si>
  <si>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</si>
  <si>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</si>
  <si>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</si>
  <si>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</si>
  <si>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</si>
  <si>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</si>
  <si>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</si>
  <si>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</si>
  <si>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</si>
  <si>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</si>
  <si>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</si>
  <si>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</si>
  <si>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</si>
  <si>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</si>
  <si>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</si>
  <si>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</si>
  <si>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</si>
  <si>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</si>
  <si>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</si>
  <si>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</si>
  <si>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</si>
  <si>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</si>
  <si>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</si>
  <si>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</si>
  <si>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</si>
  <si>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</si>
  <si>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</si>
  <si>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</si>
  <si>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</si>
  <si>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</si>
  <si>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</si>
  <si>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</si>
  <si>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</si>
  <si>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</si>
  <si>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</si>
  <si>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</si>
  <si>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</si>
  <si>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</si>
  <si>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</si>
  <si>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</si>
  <si>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</si>
  <si>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</si>
  <si>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</si>
  <si>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</si>
  <si>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</si>
  <si>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</si>
  <si>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</si>
  <si>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</si>
  <si>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</si>
  <si>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</si>
  <si>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</si>
  <si>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</si>
  <si>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</si>
  <si>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</si>
  <si>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</si>
  <si>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</si>
  <si>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</si>
  <si>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</si>
  <si>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</si>
  <si>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</si>
  <si>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</si>
  <si>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</si>
  <si>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</si>
  <si>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</si>
  <si>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</si>
  <si>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</si>
  <si>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</si>
  <si>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</si>
  <si>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</si>
  <si>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</si>
  <si>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</si>
  <si>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</si>
  <si>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</si>
  <si>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</si>
  <si>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</si>
  <si>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</si>
  <si>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</si>
  <si>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</si>
  <si>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</si>
  <si>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</si>
  <si>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</si>
  <si>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</si>
  <si>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</si>
  <si>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</si>
  <si>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</si>
  <si>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</si>
  <si>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</si>
  <si>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</si>
  <si>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</si>
  <si>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</si>
  <si>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</si>
  <si>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</si>
  <si>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</si>
  <si>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</si>
  <si>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</si>
  <si>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</si>
  <si>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</si>
  <si>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</si>
  <si>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</si>
  <si>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</si>
  <si>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</si>
  <si>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</si>
  <si>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</si>
  <si>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</si>
  <si>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</si>
  <si>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</si>
  <si>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</si>
  <si>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</si>
  <si>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</si>
  <si>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</si>
  <si>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</si>
  <si>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</si>
  <si>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</si>
  <si>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</si>
  <si>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</si>
  <si>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</si>
  <si>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</si>
  <si>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</si>
  <si>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</si>
  <si>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</si>
  <si>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</si>
  <si>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</si>
  <si>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</si>
  <si>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</si>
  <si>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</si>
  <si>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</si>
  <si>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</si>
  <si>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</si>
  <si>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</si>
  <si>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</si>
  <si>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</si>
  <si>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</si>
  <si>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</si>
  <si>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</si>
  <si>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</si>
  <si>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</si>
  <si>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</si>
  <si>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</si>
  <si>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</si>
  <si>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</si>
  <si>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</si>
  <si>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</si>
  <si>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</si>
  <si>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</si>
  <si>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</si>
  <si>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</si>
  <si>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</si>
  <si>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</si>
  <si>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</si>
  <si>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</si>
  <si>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</si>
  <si>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</si>
  <si>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</si>
  <si>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</si>
  <si>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</si>
  <si>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</si>
  <si>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</si>
  <si>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</si>
  <si>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</si>
  <si>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</si>
  <si>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</si>
  <si>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</si>
  <si>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</si>
  <si>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</si>
  <si>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</si>
  <si>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</si>
  <si>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</si>
  <si>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</si>
  <si>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</si>
  <si>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</si>
  <si>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</si>
  <si>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</si>
  <si>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</si>
  <si>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</si>
  <si>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</si>
  <si>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</si>
  <si>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</si>
  <si>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</si>
  <si>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</si>
  <si>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</si>
  <si>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</si>
  <si>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</si>
  <si>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</si>
  <si>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</si>
  <si>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</si>
  <si>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</si>
  <si>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</si>
  <si>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</si>
  <si>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</si>
  <si>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</si>
  <si>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</si>
  <si>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</si>
  <si>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</si>
  <si>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</si>
  <si>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</si>
  <si>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</si>
  <si>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</si>
  <si>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</si>
  <si>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</si>
  <si>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</si>
  <si>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</si>
  <si>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</si>
  <si>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</si>
  <si>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</si>
  <si>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</si>
  <si>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</si>
  <si>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</si>
  <si>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</si>
  <si>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</si>
  <si>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</si>
  <si>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</si>
  <si>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</si>
  <si>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</si>
  <si>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</si>
  <si>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</si>
  <si>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</si>
  <si>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</si>
  <si>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</si>
  <si>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</si>
  <si>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</si>
  <si>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</si>
  <si>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</si>
  <si>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</si>
  <si>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</si>
  <si>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</si>
  <si>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</si>
  <si>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</si>
  <si>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</si>
  <si>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</si>
  <si>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</si>
  <si>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</si>
  <si>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</si>
  <si>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</si>
  <si>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</si>
  <si>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</si>
  <si>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</si>
  <si>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</si>
  <si>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</si>
  <si>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</si>
  <si>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</si>
  <si>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</si>
  <si>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</si>
  <si>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</si>
  <si>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</si>
  <si>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</si>
  <si>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</si>
  <si>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</si>
  <si>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</si>
  <si>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</si>
  <si>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</si>
  <si>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</si>
  <si>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</si>
  <si>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</si>
  <si>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</si>
  <si>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</si>
  <si>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</si>
  <si>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</si>
  <si>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</si>
  <si>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</si>
  <si>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</si>
  <si>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</si>
  <si>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</si>
  <si>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</si>
  <si>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</si>
  <si>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</si>
  <si>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</si>
  <si>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</si>
  <si>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</si>
  <si>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</si>
  <si>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</si>
  <si>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</si>
  <si>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</si>
  <si>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</si>
  <si>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</si>
  <si>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</si>
  <si>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</si>
  <si>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</si>
  <si>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</si>
  <si>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</si>
  <si>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</si>
  <si>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</si>
  <si>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</si>
  <si>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</si>
  <si>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</si>
  <si>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</si>
  <si>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</si>
  <si>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</si>
  <si>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</si>
  <si>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</si>
  <si>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</si>
  <si>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</si>
  <si>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</si>
  <si>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</si>
  <si>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</si>
  <si>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</si>
  <si>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</si>
  <si>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</si>
  <si>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</si>
  <si>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</si>
  <si>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</si>
  <si>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</si>
  <si>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</si>
  <si>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</si>
  <si>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</si>
  <si>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</si>
  <si>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</si>
  <si>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</si>
  <si>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</si>
  <si>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</si>
  <si>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</si>
  <si>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</si>
  <si>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</si>
  <si>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</si>
  <si>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</si>
  <si>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</si>
  <si>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</si>
  <si>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</si>
  <si>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</si>
  <si>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</si>
  <si>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</si>
  <si>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</si>
  <si>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</si>
  <si>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</si>
  <si>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</si>
  <si>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</si>
  <si>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</si>
  <si>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</si>
  <si>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</si>
  <si>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</si>
  <si>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</si>
  <si>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</si>
  <si>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</si>
  <si>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</si>
  <si>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</si>
  <si>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</si>
  <si>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</si>
  <si>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</si>
  <si>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</si>
  <si>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</si>
  <si>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</si>
  <si>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</si>
  <si>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</si>
  <si>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</si>
  <si>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</si>
  <si>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</si>
  <si>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</si>
  <si>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</si>
  <si>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</si>
  <si>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</si>
  <si>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</si>
  <si>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</si>
  <si>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</si>
  <si>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</si>
  <si>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</si>
  <si>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</si>
  <si>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</si>
  <si>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</si>
  <si>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</si>
  <si>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</si>
  <si>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</si>
  <si>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</si>
  <si>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</si>
  <si>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</si>
  <si>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</si>
  <si>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</si>
  <si>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</si>
  <si>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</si>
  <si>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</si>
  <si>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</si>
  <si>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</si>
  <si>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</si>
  <si>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</si>
  <si>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</si>
  <si>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</si>
  <si>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</si>
  <si>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</si>
  <si>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</si>
  <si>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</si>
  <si>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</si>
  <si>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</si>
  <si>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</si>
  <si>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</si>
  <si>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</si>
  <si>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</si>
  <si>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</si>
  <si>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</si>
  <si>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</si>
  <si>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</si>
  <si>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</si>
  <si>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</si>
  <si>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</si>
  <si>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</si>
  <si>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</si>
  <si>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</si>
  <si>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</si>
  <si>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</si>
  <si>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</si>
  <si>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</si>
  <si>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</si>
  <si>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</si>
  <si>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</si>
  <si>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</si>
  <si>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</si>
  <si>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</si>
  <si>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</si>
  <si>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</si>
  <si>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</si>
  <si>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</si>
  <si>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</si>
  <si>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</si>
  <si>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</si>
  <si>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</si>
  <si>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</si>
  <si>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</si>
  <si>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</si>
  <si>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</si>
  <si>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</si>
  <si>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</si>
  <si>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</si>
  <si>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</si>
  <si>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</si>
  <si>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</si>
  <si>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</si>
  <si>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</si>
  <si>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</si>
  <si>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</si>
  <si>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</si>
  <si>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</si>
  <si>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</si>
  <si>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</si>
  <si>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</si>
  <si>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</si>
  <si>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</si>
  <si>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</si>
  <si>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</si>
  <si>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</si>
  <si>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</si>
  <si>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</si>
  <si>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</si>
  <si>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</si>
  <si>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</si>
  <si>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</si>
  <si>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</si>
  <si>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</si>
  <si>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</si>
  <si>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</si>
  <si>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</si>
  <si>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</si>
  <si>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</si>
  <si>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</si>
  <si>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</si>
  <si>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</si>
  <si>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</si>
  <si>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</si>
  <si>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</si>
  <si>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</si>
  <si>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</si>
  <si>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</si>
  <si>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</si>
  <si>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</si>
  <si>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</si>
  <si>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</si>
  <si>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</si>
  <si>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</si>
  <si>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</si>
  <si>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</si>
  <si>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</si>
  <si>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</si>
  <si>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</si>
  <si>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</si>
  <si>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</si>
  <si>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</si>
  <si>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</si>
  <si>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</si>
  <si>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</si>
  <si>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</si>
  <si>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</si>
  <si>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</si>
  <si>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</si>
  <si>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</si>
  <si>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</si>
  <si>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</si>
  <si>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</si>
  <si>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</si>
  <si>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</si>
  <si>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</si>
  <si>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</si>
  <si>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</si>
  <si>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</si>
  <si>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</si>
  <si>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</si>
  <si>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</si>
  <si>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</si>
  <si>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</si>
  <si>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</si>
  <si>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</si>
  <si>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</si>
  <si>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</si>
  <si>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</si>
  <si>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</si>
  <si>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</si>
  <si>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</si>
  <si>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</si>
  <si>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</si>
  <si>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</si>
  <si>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</si>
  <si>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</si>
  <si>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</si>
  <si>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</si>
  <si>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</si>
  <si>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</si>
  <si>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</si>
  <si>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</si>
  <si>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</si>
  <si>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</si>
  <si>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</si>
  <si>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</si>
  <si>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</si>
  <si>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</si>
  <si>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</si>
  <si>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</si>
  <si>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</si>
  <si>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</si>
  <si>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</si>
  <si>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</si>
  <si>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</si>
  <si>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</si>
  <si>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</si>
  <si>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</si>
  <si>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</si>
  <si>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</si>
  <si>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</si>
  <si>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</si>
  <si>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</si>
  <si>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</si>
  <si>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</si>
  <si>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</si>
  <si>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</si>
  <si>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</si>
  <si>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</si>
  <si>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</si>
  <si>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</si>
  <si>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</si>
  <si>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</si>
  <si>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</si>
  <si>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</si>
  <si>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</si>
  <si>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</si>
  <si>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</si>
  <si>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</si>
  <si>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</si>
  <si>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</si>
  <si>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</si>
  <si>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</si>
  <si>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</si>
  <si>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</si>
  <si>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</si>
  <si>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</si>
  <si>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</si>
  <si>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</si>
  <si>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</si>
  <si>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</si>
  <si>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</si>
  <si>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</si>
  <si>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</si>
  <si>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</si>
  <si>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</si>
  <si>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</si>
  <si>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</si>
  <si>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</si>
  <si>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</si>
  <si>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</si>
  <si>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</si>
  <si>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</si>
  <si>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</si>
  <si>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</si>
  <si>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</si>
  <si>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</si>
  <si>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</si>
  <si>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</si>
  <si>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</si>
  <si>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</si>
  <si>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</si>
  <si>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</si>
  <si>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</si>
  <si>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</si>
  <si>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</si>
  <si>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</si>
  <si>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</si>
  <si>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</si>
  <si>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</si>
  <si>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</si>
  <si>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</si>
  <si>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</si>
  <si>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</si>
  <si>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</si>
  <si>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</si>
  <si>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</si>
  <si>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</si>
  <si>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</si>
  <si>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</si>
  <si>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</si>
  <si>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</si>
  <si>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</si>
  <si>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</si>
  <si>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</si>
  <si>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</si>
  <si>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</si>
  <si>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</si>
  <si>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</si>
  <si>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</si>
  <si>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</si>
  <si>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</si>
  <si>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</si>
  <si>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</si>
  <si>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</si>
  <si>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</si>
  <si>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</si>
  <si>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</si>
  <si>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</si>
  <si>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</si>
  <si>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</si>
  <si>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</si>
  <si>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</si>
  <si>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</si>
  <si>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</si>
  <si>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</si>
  <si>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</si>
  <si>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</si>
  <si>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</si>
  <si>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</si>
  <si>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</si>
  <si>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</si>
  <si>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</si>
  <si>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</si>
  <si>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</si>
  <si>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</si>
  <si>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</si>
  <si>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</si>
  <si>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</si>
  <si>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</si>
  <si>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</si>
  <si>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</si>
  <si>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</si>
  <si>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</si>
  <si>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</si>
  <si>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</si>
  <si>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</si>
  <si>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</si>
  <si>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</si>
  <si>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</si>
  <si>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</si>
  <si>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</si>
  <si>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</si>
  <si>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</si>
  <si>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</si>
  <si>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</si>
  <si>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</si>
  <si>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</si>
  <si>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</si>
  <si>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</si>
  <si>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</si>
  <si>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</si>
  <si>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</si>
  <si>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</si>
  <si>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</si>
  <si>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</si>
  <si>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</si>
  <si>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</si>
  <si>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</si>
  <si>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</si>
  <si>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</si>
  <si>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</si>
  <si>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</si>
  <si>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</si>
  <si>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</si>
  <si>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</si>
  <si>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</si>
  <si>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</si>
  <si>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</si>
  <si>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</si>
  <si>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</si>
  <si>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</si>
  <si>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</si>
  <si>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</si>
  <si>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</si>
  <si>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</si>
  <si>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</si>
  <si>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</si>
  <si>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</si>
  <si>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</si>
  <si>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</si>
  <si>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</si>
  <si>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</si>
  <si>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</si>
  <si>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</si>
  <si>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</si>
  <si>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</si>
  <si>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</si>
  <si>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</si>
  <si>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</si>
  <si>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</si>
  <si>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</si>
  <si>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</si>
  <si>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</si>
  <si>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</si>
  <si>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</si>
  <si>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</si>
  <si>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</si>
  <si>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</si>
  <si>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</si>
  <si>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</si>
  <si>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</si>
  <si>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</si>
  <si>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</si>
  <si>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</si>
  <si>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</si>
  <si>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</si>
  <si>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</si>
  <si>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</si>
  <si>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</si>
  <si>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</si>
  <si>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</si>
  <si>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</si>
  <si>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</si>
  <si>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</si>
  <si>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</si>
  <si>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</si>
  <si>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</si>
  <si>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</si>
  <si>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</si>
  <si>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</si>
  <si>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</si>
  <si>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</si>
  <si>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</si>
  <si>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</si>
  <si>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</si>
  <si>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</si>
  <si>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</si>
  <si>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</si>
  <si>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</si>
  <si>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</si>
  <si>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</si>
  <si>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</si>
  <si>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</si>
  <si>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</si>
  <si>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</si>
  <si>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</si>
  <si>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</si>
  <si>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</si>
  <si>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</si>
  <si>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</si>
  <si>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</si>
  <si>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</si>
  <si>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</si>
  <si>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</si>
  <si>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</si>
  <si>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</si>
  <si>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</si>
  <si>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</si>
  <si>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</si>
  <si>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</si>
  <si>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</si>
  <si>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</si>
  <si>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</si>
  <si>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</si>
  <si>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</si>
  <si>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</si>
  <si>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</si>
  <si>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</si>
  <si>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</si>
  <si>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</si>
  <si>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</si>
  <si>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</si>
  <si>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</si>
  <si>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</si>
  <si>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</si>
  <si>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</si>
  <si>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</si>
  <si>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</si>
  <si>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</si>
  <si>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</si>
  <si>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</si>
  <si>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</si>
  <si>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</si>
  <si>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</si>
  <si>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</si>
  <si>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</si>
  <si>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</si>
  <si>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</si>
  <si>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</si>
  <si>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</si>
  <si>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</si>
  <si>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</si>
  <si>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</si>
  <si>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</si>
  <si>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</si>
  <si>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</si>
  <si>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</si>
  <si>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</si>
  <si>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</si>
  <si>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</si>
  <si>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</si>
  <si>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</si>
  <si>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</si>
  <si>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</si>
  <si>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</si>
  <si>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</si>
  <si>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</si>
  <si>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</si>
  <si>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</si>
  <si>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</si>
  <si>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</si>
  <si>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</si>
  <si>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</si>
  <si>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</si>
  <si>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</si>
  <si>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</si>
  <si>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</si>
  <si>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</si>
  <si>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</si>
  <si>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</si>
  <si>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</si>
  <si>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</si>
  <si>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</si>
  <si>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</si>
  <si>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</si>
  <si>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</si>
  <si>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</si>
  <si>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</si>
  <si>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</si>
  <si>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</si>
  <si>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</si>
  <si>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</si>
  <si>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</si>
  <si>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</si>
  <si>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</si>
  <si>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</si>
  <si>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</si>
  <si>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</si>
  <si>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</si>
  <si>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</si>
  <si>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</si>
  <si>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</si>
  <si>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</si>
  <si>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</si>
  <si>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</si>
  <si>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</si>
  <si>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</si>
  <si>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</si>
  <si>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</si>
  <si>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</si>
  <si>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</si>
  <si>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</si>
  <si>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</si>
  <si>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</si>
  <si>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</si>
  <si>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</si>
  <si>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</si>
  <si>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</si>
  <si>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</si>
  <si>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</si>
  <si>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</si>
  <si>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</si>
  <si>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</si>
  <si>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</si>
  <si>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</si>
  <si>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</si>
  <si>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</si>
  <si>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</si>
  <si>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</si>
  <si>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</si>
  <si>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</si>
  <si>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</si>
  <si>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</si>
  <si>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</si>
  <si>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</si>
  <si>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</si>
  <si>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</si>
  <si>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</si>
  <si>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</si>
  <si>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</si>
  <si>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</si>
  <si>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</si>
  <si>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</si>
  <si>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</si>
  <si>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</si>
  <si>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</si>
  <si>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</si>
  <si>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</si>
  <si>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</si>
  <si>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</si>
  <si>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</si>
  <si>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</si>
  <si>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</si>
  <si>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</si>
  <si>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</si>
  <si>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</si>
  <si>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</si>
  <si>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</si>
  <si>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</si>
  <si>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</si>
  <si>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</si>
  <si>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</si>
  <si>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</si>
  <si>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</si>
  <si>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</si>
  <si>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</si>
  <si>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</si>
  <si>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</si>
  <si>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</si>
  <si>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</si>
  <si>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</si>
  <si>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</si>
  <si>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</si>
  <si>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</si>
  <si>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</si>
  <si>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</si>
  <si>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</si>
  <si>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</si>
  <si>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</si>
  <si>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</si>
  <si>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</si>
  <si>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</si>
  <si>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</si>
  <si>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</si>
  <si>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</si>
  <si>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</si>
  <si>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</si>
  <si>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</si>
  <si>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</si>
  <si>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</si>
  <si>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</si>
  <si>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</si>
  <si>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</si>
  <si>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</si>
  <si>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</si>
  <si>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</si>
  <si>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</si>
  <si>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</si>
  <si>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</si>
  <si>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</si>
  <si>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</si>
  <si>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</si>
  <si>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</si>
  <si>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</si>
  <si>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</si>
  <si>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</si>
  <si>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</si>
  <si>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</si>
  <si>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</si>
  <si>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</si>
  <si>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</si>
  <si>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</si>
  <si>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</si>
  <si>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</si>
  <si>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</si>
  <si>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</si>
  <si>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</si>
  <si>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</si>
  <si>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</si>
  <si>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</si>
  <si>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</si>
  <si>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</si>
  <si>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</si>
  <si>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</si>
  <si>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</si>
  <si>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</si>
  <si>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</si>
  <si>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</si>
  <si>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</si>
  <si>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</si>
  <si>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</si>
  <si>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</si>
  <si>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</si>
  <si>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</si>
  <si>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</si>
  <si>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</si>
  <si>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</si>
  <si>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</si>
  <si>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</si>
  <si>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</si>
  <si>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</si>
  <si>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</si>
  <si>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</si>
  <si>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</si>
  <si>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</si>
  <si>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</si>
  <si>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</si>
  <si>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</si>
  <si>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</si>
  <si>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</si>
  <si>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</si>
  <si>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</si>
  <si>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</si>
  <si>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</si>
  <si>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</si>
  <si>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</si>
  <si>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</si>
  <si>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</si>
  <si>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</si>
  <si>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</si>
  <si>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</si>
  <si>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</si>
  <si>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</si>
  <si>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</si>
  <si>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</si>
  <si>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</si>
  <si>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</si>
  <si>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</si>
  <si>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</si>
  <si>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</si>
  <si>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</si>
  <si>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</si>
  <si>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</si>
  <si>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</si>
  <si>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</si>
  <si>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</si>
  <si>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</si>
  <si>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</si>
  <si>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</si>
  <si>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</si>
  <si>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</si>
  <si>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</si>
  <si>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</si>
  <si>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</si>
  <si>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</si>
  <si>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</si>
  <si>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</si>
  <si>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</si>
  <si>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</si>
  <si>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</si>
  <si>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</si>
  <si>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</si>
  <si>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</si>
  <si>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</si>
  <si>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</si>
  <si>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</si>
  <si>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</si>
  <si>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</si>
  <si>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</si>
  <si>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</si>
  <si>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</si>
  <si>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</si>
  <si>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</si>
  <si>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</si>
  <si>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</si>
  <si>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</si>
  <si>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</si>
  <si>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</si>
  <si>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</si>
  <si>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</si>
  <si>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</si>
  <si>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</si>
  <si>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</si>
  <si>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</si>
  <si>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</si>
  <si>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</si>
  <si>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</si>
  <si>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</si>
  <si>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</si>
  <si>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</si>
  <si>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</si>
  <si>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</si>
  <si>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</si>
  <si>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</si>
  <si>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</si>
  <si>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</si>
  <si>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</si>
  <si>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</si>
  <si>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</si>
  <si>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</si>
  <si>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</si>
  <si>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</si>
  <si>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</si>
  <si>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</si>
  <si>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</si>
  <si>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</si>
  <si>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</si>
  <si>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</si>
  <si>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</si>
  <si>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</si>
  <si>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</si>
  <si>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</si>
  <si>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</si>
  <si>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</si>
  <si>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</si>
  <si>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</si>
  <si>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</si>
  <si>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</si>
  <si>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</si>
  <si>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</si>
  <si>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</si>
  <si>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</si>
  <si>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</si>
  <si>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</si>
  <si>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</si>
  <si>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</si>
  <si>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</si>
  <si>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</si>
  <si>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</si>
  <si>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</si>
  <si>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</si>
  <si>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</si>
  <si>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</si>
  <si>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</si>
  <si>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</si>
  <si>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</si>
  <si>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</si>
  <si>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</si>
  <si>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</si>
  <si>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</si>
  <si>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</si>
  <si>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</si>
  <si>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</si>
  <si>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</si>
  <si>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</si>
  <si>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</si>
  <si>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</si>
  <si>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</si>
  <si>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</si>
  <si>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</si>
  <si>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</si>
  <si>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</si>
  <si>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</si>
  <si>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</si>
  <si>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</si>
  <si>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</si>
  <si>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</si>
  <si>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</si>
  <si>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</si>
  <si>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</si>
  <si>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</si>
  <si>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</si>
  <si>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</si>
  <si>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</si>
  <si>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</si>
  <si>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</si>
  <si>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</si>
  <si>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</si>
  <si>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</si>
  <si>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</si>
  <si>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</si>
  <si>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</si>
  <si>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</si>
  <si>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</si>
  <si>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</si>
  <si>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</si>
  <si>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</si>
  <si>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</si>
  <si>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</si>
  <si>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</si>
  <si>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</si>
  <si>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</si>
  <si>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</si>
  <si>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</si>
  <si>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</si>
  <si>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</si>
  <si>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</si>
  <si>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</si>
  <si>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</si>
  <si>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</si>
  <si>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</si>
  <si>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</si>
  <si>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</si>
  <si>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</si>
  <si>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</si>
  <si>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</si>
  <si>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</si>
  <si>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</si>
  <si>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</si>
  <si>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</si>
  <si>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</si>
  <si>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</si>
  <si>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</si>
  <si>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</si>
  <si>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</si>
  <si>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</si>
  <si>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</si>
  <si>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</si>
  <si>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</si>
  <si>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</si>
  <si>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</si>
  <si>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</si>
  <si>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</si>
  <si>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</si>
  <si>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</si>
  <si>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</si>
  <si>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</si>
  <si>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</si>
  <si>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</si>
  <si>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</si>
  <si>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</si>
  <si>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</si>
  <si>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</si>
  <si>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</si>
  <si>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</si>
  <si>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</si>
  <si>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</si>
  <si>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</si>
  <si>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</si>
  <si>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</si>
  <si>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</si>
  <si>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</si>
  <si>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</si>
  <si>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</si>
  <si>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</si>
  <si>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</si>
  <si>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</si>
  <si>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</si>
  <si>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</si>
  <si>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</si>
  <si>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</si>
  <si>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</si>
  <si>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</si>
  <si>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</si>
  <si>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</si>
  <si>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</si>
  <si>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</si>
  <si>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</si>
  <si>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</si>
  <si>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</si>
  <si>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</si>
  <si>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</si>
  <si>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</si>
  <si>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</si>
  <si>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</si>
  <si>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</si>
  <si>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</si>
  <si>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</si>
  <si>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</si>
  <si>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</si>
  <si>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</si>
  <si>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</si>
  <si>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</si>
  <si>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</si>
  <si>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</si>
  <si>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</si>
  <si>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</si>
  <si>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</si>
  <si>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</si>
  <si>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</si>
  <si>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</si>
  <si>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</si>
  <si>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</si>
  <si>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</si>
  <si>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</si>
  <si>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</si>
  <si>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</si>
  <si>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</si>
  <si>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</si>
  <si>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</si>
  <si>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</si>
  <si>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</si>
  <si>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</si>
  <si>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</si>
  <si>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</si>
  <si>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</si>
  <si>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</si>
  <si>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</si>
  <si>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</si>
  <si>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</si>
  <si>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</si>
  <si>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</si>
  <si>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</si>
  <si>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</si>
  <si>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</si>
  <si>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</si>
  <si>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</si>
  <si>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</si>
  <si>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</si>
  <si>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</si>
  <si>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</si>
  <si>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</si>
  <si>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</si>
  <si>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</si>
  <si>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</si>
  <si>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</si>
  <si>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</si>
  <si>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</si>
  <si>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</si>
  <si>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</si>
  <si>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</si>
  <si>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</si>
  <si>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</si>
  <si>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</si>
  <si>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</si>
  <si>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</si>
  <si>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</si>
  <si>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</si>
  <si>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</si>
  <si>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</si>
  <si>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</si>
  <si>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</si>
  <si>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</si>
  <si>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</si>
  <si>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</si>
  <si>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</si>
  <si>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</si>
  <si>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</si>
  <si>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</si>
  <si>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</si>
  <si>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</si>
  <si>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</si>
  <si>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</si>
  <si>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</si>
  <si>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</si>
  <si>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</si>
  <si>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</si>
  <si>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</si>
  <si>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</si>
  <si>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</si>
  <si>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</si>
  <si>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</si>
  <si>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</si>
  <si>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</si>
  <si>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</si>
  <si>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</si>
  <si>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</si>
  <si>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</si>
  <si>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</si>
  <si>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</si>
  <si>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</si>
  <si>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</si>
  <si>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</si>
  <si>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</si>
  <si>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</si>
  <si>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</si>
  <si>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</si>
  <si>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</si>
  <si>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</si>
  <si>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</si>
  <si>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</si>
  <si>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</si>
  <si>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</si>
  <si>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</si>
  <si>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</si>
  <si>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</si>
  <si>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</si>
  <si>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</si>
  <si>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</si>
  <si>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</si>
  <si>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</si>
  <si>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</si>
  <si>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</si>
  <si>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</si>
  <si>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</si>
  <si>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</si>
  <si>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</si>
  <si>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</si>
  <si>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</si>
  <si>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</si>
  <si>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</si>
  <si>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</si>
  <si>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</si>
  <si>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</si>
  <si>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</si>
  <si>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</si>
  <si>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</si>
  <si>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</si>
  <si>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</si>
  <si>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</si>
  <si>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</si>
  <si>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</si>
  <si>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</si>
  <si>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</si>
  <si>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</si>
  <si>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</si>
  <si>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</si>
  <si>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</si>
  <si>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</si>
  <si>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</si>
  <si>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</si>
  <si>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</si>
  <si>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</si>
  <si>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</si>
  <si>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</si>
  <si>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</si>
  <si>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</si>
  <si>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</si>
  <si>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</si>
  <si>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</si>
  <si>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</si>
  <si>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</si>
  <si>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</si>
  <si>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</si>
  <si>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</si>
  <si>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</si>
  <si>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</si>
  <si>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</si>
  <si>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</si>
  <si>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</si>
  <si>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</si>
  <si>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</si>
  <si>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</si>
  <si>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</si>
  <si>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</si>
  <si>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</si>
  <si>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</si>
  <si>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</si>
  <si>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</si>
  <si>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</si>
  <si>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</si>
  <si>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</si>
  <si>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</si>
  <si>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</si>
  <si>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</si>
  <si>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</si>
  <si>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</si>
  <si>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</si>
  <si>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</si>
  <si>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</si>
  <si>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</si>
  <si>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</si>
  <si>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</si>
  <si>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</si>
  <si>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</si>
  <si>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</si>
  <si>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</si>
  <si>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</si>
  <si>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</si>
  <si>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</si>
  <si>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</si>
  <si>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</si>
  <si>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</si>
  <si>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</si>
  <si>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</si>
  <si>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</si>
  <si>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</si>
  <si>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</si>
  <si>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</si>
  <si>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</si>
  <si>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</si>
  <si>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</si>
  <si>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</si>
  <si>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</si>
  <si>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</si>
  <si>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</si>
  <si>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</si>
  <si>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</si>
  <si>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</si>
  <si>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</si>
  <si>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</si>
  <si>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</si>
  <si>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</si>
  <si>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</si>
  <si>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</si>
  <si>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</si>
  <si>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</si>
  <si>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</si>
  <si>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</si>
  <si>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</si>
  <si>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</si>
  <si>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</si>
  <si>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</si>
  <si>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</si>
  <si>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</si>
  <si>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</si>
  <si>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</si>
  <si>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</si>
  <si>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</si>
  <si>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</si>
  <si>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</si>
  <si>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</si>
  <si>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</si>
  <si>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</si>
  <si>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</si>
  <si>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</si>
  <si>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</si>
  <si>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</si>
  <si>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</si>
  <si>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</si>
  <si>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</si>
  <si>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</si>
  <si>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</si>
  <si>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</si>
  <si>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</si>
  <si>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</si>
  <si>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</si>
  <si>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</si>
  <si>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</si>
  <si>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</si>
  <si>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</si>
  <si>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</si>
  <si>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</si>
  <si>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</si>
  <si>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</si>
  <si>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</si>
  <si>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</si>
  <si>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</si>
  <si>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</si>
  <si>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</si>
  <si>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</si>
  <si>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</si>
  <si>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</si>
  <si>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</si>
  <si>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</si>
  <si>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</si>
  <si>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</si>
  <si>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</si>
  <si>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</si>
  <si>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</si>
  <si>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</si>
  <si>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</si>
  <si>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</si>
  <si>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</si>
  <si>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</si>
  <si>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</si>
  <si>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</si>
  <si>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</si>
  <si>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</si>
  <si>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</si>
  <si>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</si>
  <si>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</si>
  <si>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</si>
  <si>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</si>
  <si>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</si>
  <si>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</si>
  <si>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</si>
  <si>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</si>
  <si>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</si>
  <si>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</si>
  <si>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</si>
  <si>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</si>
  <si>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</si>
  <si>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</si>
  <si>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</si>
  <si>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</si>
  <si>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</si>
  <si>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</si>
  <si>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</si>
  <si>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</si>
  <si>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</si>
  <si>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</si>
  <si>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</si>
  <si>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</si>
  <si>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</si>
  <si>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</si>
  <si>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</si>
  <si>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</si>
  <si>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</si>
  <si>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</si>
  <si>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</si>
  <si>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</si>
  <si>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</si>
  <si>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</si>
  <si>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</si>
  <si>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</si>
  <si>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</si>
  <si>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</si>
  <si>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</si>
  <si>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</si>
  <si>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</si>
  <si>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</si>
  <si>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</si>
  <si>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</si>
  <si>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</si>
  <si>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</si>
  <si>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</si>
  <si>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</si>
  <si>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</si>
  <si>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</si>
  <si>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</si>
  <si>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</si>
  <si>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</si>
  <si>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</si>
  <si>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</si>
  <si>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</si>
  <si>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</si>
  <si>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</si>
  <si>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</si>
  <si>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</si>
  <si>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</si>
  <si>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</si>
  <si>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</si>
  <si>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</si>
  <si>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</si>
  <si>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</si>
  <si>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</si>
  <si>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</si>
  <si>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</si>
  <si>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</si>
  <si>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</si>
  <si>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</si>
  <si>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</si>
  <si>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</si>
  <si>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</si>
  <si>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</si>
  <si>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</si>
  <si>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</si>
  <si>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</si>
  <si>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</si>
  <si>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</si>
  <si>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</si>
  <si>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</si>
  <si>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</si>
  <si>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</si>
  <si>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</si>
  <si>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</si>
  <si>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</si>
  <si>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</si>
  <si>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</si>
  <si>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</si>
  <si>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</si>
  <si>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</si>
  <si>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</si>
  <si>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</si>
  <si>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</si>
  <si>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</si>
  <si>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</si>
  <si>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</si>
  <si>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</si>
  <si>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</si>
  <si>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</si>
  <si>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</si>
  <si>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</si>
  <si>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</si>
  <si>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</si>
  <si>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</si>
  <si>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</si>
  <si>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</si>
  <si>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</si>
  <si>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</si>
  <si>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</si>
  <si>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</si>
  <si>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</si>
  <si>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</si>
  <si>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</si>
  <si>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</si>
  <si>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</si>
  <si>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</si>
  <si>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</si>
  <si>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</si>
  <si>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</si>
  <si>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</si>
  <si>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</si>
  <si>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</si>
  <si>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</si>
  <si>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</si>
  <si>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</si>
  <si>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</si>
  <si>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</si>
  <si>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</si>
  <si>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</si>
  <si>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</si>
  <si>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</si>
  <si>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</si>
  <si>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</si>
  <si>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</si>
  <si>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</si>
  <si>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</si>
  <si>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</si>
  <si>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</si>
  <si>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</si>
  <si>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</si>
  <si>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</si>
  <si>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</si>
  <si>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</si>
  <si>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</si>
  <si>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</si>
  <si>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</si>
  <si>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</si>
  <si>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</si>
  <si>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</si>
  <si>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</si>
  <si>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</si>
  <si>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</si>
  <si>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</si>
  <si>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</si>
  <si>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</si>
  <si>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</si>
  <si>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</si>
  <si>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</si>
  <si>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</si>
  <si>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</si>
  <si>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</si>
  <si>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</si>
  <si>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</si>
  <si>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</si>
  <si>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</si>
  <si>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</si>
  <si>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</si>
  <si>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</si>
  <si>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</si>
  <si>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</si>
  <si>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</si>
  <si>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</si>
  <si>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</si>
  <si>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</si>
  <si>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</si>
  <si>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</si>
  <si>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</si>
  <si>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</si>
  <si>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</si>
  <si>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</si>
  <si>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</si>
  <si>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</si>
  <si>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</si>
  <si>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</si>
  <si>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</si>
  <si>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</si>
  <si>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</si>
  <si>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</si>
  <si>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</si>
  <si>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</si>
  <si>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</si>
  <si>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</si>
  <si>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</si>
  <si>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</si>
  <si>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</si>
  <si>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</si>
  <si>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</si>
  <si>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</si>
  <si>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</si>
  <si>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</si>
  <si>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</si>
  <si>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</si>
  <si>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</si>
  <si>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</si>
  <si>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</si>
  <si>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</si>
  <si>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</si>
  <si>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</si>
  <si>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</si>
  <si>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</si>
  <si>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</si>
  <si>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</si>
  <si>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</si>
  <si>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</si>
  <si>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</si>
  <si>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</si>
  <si>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</si>
  <si>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</si>
  <si>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</si>
  <si>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</si>
  <si>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</si>
  <si>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</si>
  <si>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</si>
  <si>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</si>
  <si>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</si>
  <si>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</si>
  <si>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</si>
  <si>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</si>
  <si>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</si>
  <si>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</si>
  <si>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</si>
  <si>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</si>
  <si>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</si>
  <si>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</si>
  <si>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</si>
  <si>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</si>
  <si>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</si>
  <si>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</si>
  <si>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</si>
  <si>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</si>
  <si>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</si>
  <si>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</si>
  <si>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</si>
  <si>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</si>
  <si>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</si>
  <si>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</si>
  <si>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</si>
  <si>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</si>
  <si>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</si>
  <si>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</si>
  <si>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</si>
  <si>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</si>
  <si>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</si>
  <si>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</si>
  <si>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</si>
  <si>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</si>
  <si>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</si>
  <si>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</si>
  <si>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</si>
  <si>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</si>
  <si>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</si>
  <si>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</si>
  <si>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</si>
  <si>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</si>
  <si>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</si>
  <si>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</si>
  <si>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</si>
  <si>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</si>
  <si>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</si>
  <si>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</si>
  <si>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</si>
  <si>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</si>
  <si>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</si>
  <si>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</si>
  <si>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</si>
  <si>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</si>
  <si>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</si>
  <si>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</si>
  <si>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</si>
  <si>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</si>
  <si>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</si>
  <si>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</si>
  <si>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</si>
  <si>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</si>
  <si>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</si>
  <si>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</si>
  <si>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</si>
  <si>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</si>
  <si>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</si>
  <si>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</si>
  <si>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</si>
  <si>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</si>
  <si>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</si>
  <si>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</si>
  <si>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</si>
  <si>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</si>
  <si>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</si>
  <si>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</si>
  <si>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</si>
  <si>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</si>
  <si>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</si>
  <si>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</si>
  <si>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</si>
  <si>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</si>
  <si>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</si>
  <si>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</si>
  <si>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</si>
  <si>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</si>
  <si>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</si>
  <si>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</si>
  <si>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</si>
  <si>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</si>
  <si>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</si>
  <si>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</si>
  <si>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</si>
  <si>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</si>
  <si>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</si>
  <si>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</si>
  <si>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</si>
  <si>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</si>
  <si>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</si>
  <si>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</si>
  <si>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</si>
  <si>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</si>
  <si>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</si>
  <si>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</si>
  <si>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</si>
  <si>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</si>
  <si>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</si>
  <si>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</si>
  <si>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</si>
  <si>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</si>
  <si>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</si>
  <si>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</si>
  <si>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</si>
  <si>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</si>
  <si>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</si>
  <si>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</si>
  <si>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</si>
  <si>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</si>
  <si>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</si>
  <si>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</si>
  <si>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</si>
  <si>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</si>
  <si>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</si>
  <si>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</si>
  <si>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</si>
  <si>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</si>
  <si>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</si>
  <si>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</si>
  <si>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</si>
  <si>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</si>
  <si>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</si>
  <si>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</si>
  <si>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</si>
  <si>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</si>
  <si>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</si>
  <si>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</si>
  <si>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</si>
  <si>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</si>
  <si>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</si>
  <si>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</si>
  <si>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</si>
  <si>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</si>
  <si>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</si>
  <si>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</si>
  <si>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</si>
  <si>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</si>
  <si>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</si>
  <si>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</si>
  <si>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</si>
  <si>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</si>
  <si>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</si>
  <si>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</si>
  <si>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</si>
  <si>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</si>
  <si>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</si>
  <si>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</si>
  <si>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</si>
  <si>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</si>
  <si>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</si>
  <si>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</si>
  <si>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</si>
  <si>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</si>
  <si>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</si>
  <si>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</si>
  <si>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</si>
  <si>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</si>
  <si>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</si>
  <si>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</si>
  <si>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</si>
  <si>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</si>
  <si>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</si>
  <si>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</si>
  <si>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</si>
  <si>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</si>
  <si>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</si>
  <si>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</si>
  <si>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</si>
  <si>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</si>
  <si>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</si>
  <si>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</si>
  <si>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</si>
  <si>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</si>
  <si>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</si>
  <si>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</si>
  <si>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</si>
  <si>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</si>
  <si>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</si>
  <si>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</si>
  <si>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</si>
  <si>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</si>
  <si>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</si>
  <si>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</si>
  <si>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</si>
  <si>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</si>
  <si>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</si>
  <si>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</si>
  <si>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</si>
  <si>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</si>
  <si>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</si>
  <si>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</si>
  <si>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</si>
  <si>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</si>
  <si>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</si>
  <si>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</si>
  <si>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</si>
  <si>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</si>
  <si>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</si>
  <si>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</si>
  <si>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</si>
  <si>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</si>
  <si>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</si>
  <si>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</si>
  <si>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</si>
  <si>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</si>
  <si>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</si>
  <si>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</si>
  <si>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</si>
  <si>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</si>
  <si>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</si>
  <si>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</si>
  <si>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</si>
  <si>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</si>
  <si>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</si>
  <si>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</si>
  <si>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</si>
  <si>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</si>
  <si>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</si>
  <si>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</si>
  <si>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</si>
  <si>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</si>
  <si>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</si>
  <si>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</si>
  <si>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</si>
  <si>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</si>
  <si>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</si>
  <si>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</si>
  <si>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</si>
  <si>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</si>
  <si>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</si>
  <si>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</si>
  <si>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</si>
  <si>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</si>
  <si>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</si>
  <si>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</si>
  <si>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</si>
  <si>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</si>
  <si>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</si>
  <si>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</si>
  <si>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</si>
  <si>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</si>
  <si>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</si>
  <si>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</si>
  <si>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</si>
  <si>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</si>
  <si>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</si>
  <si>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</si>
  <si>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</si>
  <si>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</si>
  <si>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</si>
  <si>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</si>
  <si>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</si>
  <si>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</si>
  <si>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</si>
  <si>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</si>
  <si>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</si>
  <si>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</si>
  <si>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</si>
  <si>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</si>
  <si>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</si>
  <si>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</si>
  <si>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</si>
  <si>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</si>
  <si>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</si>
  <si>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</si>
  <si>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</si>
  <si>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</si>
  <si>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</si>
  <si>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</si>
  <si>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</si>
  <si>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</si>
  <si>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</si>
  <si>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</si>
  <si>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</si>
  <si>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</si>
  <si>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</si>
  <si>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</si>
  <si>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</si>
  <si>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</si>
  <si>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</si>
  <si>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</si>
  <si>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</si>
  <si>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</si>
  <si>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</si>
  <si>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</si>
  <si>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</si>
  <si>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</si>
  <si>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</si>
  <si>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</si>
  <si>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</si>
  <si>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</si>
  <si>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</si>
  <si>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</si>
  <si>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</si>
  <si>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</si>
  <si>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</si>
  <si>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</si>
  <si>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</si>
  <si>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</si>
  <si>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</si>
  <si>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</si>
  <si>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</si>
  <si>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</si>
  <si>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</si>
  <si>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</si>
  <si>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</si>
  <si>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</si>
  <si>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</si>
  <si>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</si>
  <si>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</si>
  <si>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</si>
  <si>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</si>
  <si>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</si>
  <si>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</si>
  <si>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</si>
  <si>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</si>
  <si>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</si>
  <si>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</si>
  <si>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</si>
  <si>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</si>
  <si>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</si>
  <si>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</si>
  <si>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</si>
  <si>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</si>
  <si>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</si>
  <si>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</si>
  <si>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</si>
  <si>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</si>
  <si>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</si>
  <si>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</si>
  <si>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</si>
  <si>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</si>
  <si>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</si>
  <si>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</si>
  <si>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</si>
  <si>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</si>
  <si>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</si>
  <si>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</si>
  <si>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</si>
  <si>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</si>
  <si>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</si>
  <si>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</si>
  <si>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</si>
  <si>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</si>
  <si>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</si>
  <si>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</si>
  <si>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</si>
  <si>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</si>
  <si>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</si>
  <si>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</si>
  <si>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</si>
  <si>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</si>
  <si>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</si>
  <si>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</si>
  <si>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</si>
  <si>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</si>
  <si>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</si>
  <si>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</si>
  <si>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</si>
  <si>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</si>
  <si>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</si>
  <si>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</si>
  <si>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</si>
  <si>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</si>
  <si>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</si>
  <si>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</si>
  <si>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</si>
  <si>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</si>
  <si>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</si>
  <si>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</si>
  <si>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</si>
  <si>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</si>
  <si>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</si>
  <si>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</si>
  <si>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</si>
  <si>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</si>
  <si>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</si>
  <si>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</si>
  <si>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</si>
  <si>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</si>
  <si>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</si>
  <si>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</si>
  <si>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</si>
  <si>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</si>
  <si>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</si>
  <si>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</si>
  <si>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</si>
  <si>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</si>
  <si>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</si>
  <si>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</si>
  <si>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</si>
  <si>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</si>
  <si>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</si>
  <si>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</si>
  <si>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</si>
  <si>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</si>
  <si>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</si>
  <si>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</si>
  <si>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</si>
  <si>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</si>
  <si>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</si>
  <si>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</si>
  <si>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</si>
  <si>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</si>
  <si>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</si>
  <si>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</si>
  <si>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</si>
  <si>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</si>
  <si>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</si>
  <si>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</si>
  <si>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</si>
  <si>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</si>
  <si>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</si>
  <si>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</si>
  <si>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</si>
  <si>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</si>
  <si>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</si>
  <si>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</si>
  <si>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</si>
  <si>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</si>
  <si>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</si>
  <si>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</si>
  <si>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</si>
  <si>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</si>
  <si>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</si>
  <si>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</si>
  <si>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</si>
  <si>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</si>
  <si>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</si>
  <si>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</si>
  <si>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</si>
  <si>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</si>
  <si>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</si>
  <si>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</si>
  <si>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</si>
  <si>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</si>
  <si>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</si>
  <si>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</si>
  <si>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</si>
  <si>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</si>
  <si>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</si>
  <si>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</si>
  <si>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</si>
  <si>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</si>
  <si>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</si>
  <si>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</si>
  <si>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</si>
  <si>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</si>
  <si>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</si>
  <si>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</si>
  <si>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</si>
  <si>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</si>
  <si>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</si>
  <si>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</si>
  <si>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</si>
  <si>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</si>
  <si>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</si>
  <si>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</si>
  <si>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</si>
  <si>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</si>
  <si>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</si>
  <si>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</si>
  <si>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</si>
  <si>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</si>
  <si>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</si>
  <si>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</si>
  <si>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</si>
  <si>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</si>
  <si>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</si>
  <si>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</si>
  <si>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</si>
  <si>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</si>
  <si>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</si>
  <si>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</si>
  <si>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</si>
  <si>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</si>
  <si>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</si>
  <si>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</si>
  <si>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</si>
  <si>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</si>
  <si>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</si>
  <si>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</si>
  <si>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</si>
  <si>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</si>
  <si>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</si>
  <si>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</si>
  <si>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</si>
  <si>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</si>
  <si>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</si>
  <si>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</si>
  <si>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</si>
  <si>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</si>
  <si>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</si>
  <si>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１　社会福祉法人（社協以外）</t>
  </si>
  <si>
    <t>しゃかいふくしほうじんぽぷらのもり</t>
    <phoneticPr fontId="1"/>
  </si>
  <si>
    <t>社会福祉法人ポプラの杜</t>
    <rPh sb="0" eb="6">
      <t>シャカイフクシホウジン</t>
    </rPh>
    <rPh sb="10" eb="11">
      <t>モリ</t>
    </rPh>
    <phoneticPr fontId="1"/>
  </si>
  <si>
    <t>1450005003844</t>
    <phoneticPr fontId="1"/>
  </si>
  <si>
    <t>北海道旭川市末広5条2丁目3番1号</t>
    <rPh sb="0" eb="3">
      <t>ホッカイドウ</t>
    </rPh>
    <rPh sb="3" eb="8">
      <t>アサヒカワシスエヒロ</t>
    </rPh>
    <rPh sb="9" eb="10">
      <t>ジョウ</t>
    </rPh>
    <rPh sb="11" eb="13">
      <t>チョウメ</t>
    </rPh>
    <rPh sb="14" eb="15">
      <t>バン</t>
    </rPh>
    <rPh sb="16" eb="17">
      <t>ゴウ</t>
    </rPh>
    <phoneticPr fontId="1"/>
  </si>
  <si>
    <t>0166</t>
    <phoneticPr fontId="1"/>
  </si>
  <si>
    <t>50</t>
    <phoneticPr fontId="1"/>
  </si>
  <si>
    <t>2000</t>
    <phoneticPr fontId="1"/>
  </si>
  <si>
    <t>55</t>
    <phoneticPr fontId="1"/>
  </si>
  <si>
    <t>7007</t>
    <phoneticPr fontId="1"/>
  </si>
  <si>
    <t>honnbu</t>
    <phoneticPr fontId="1"/>
  </si>
  <si>
    <t>popuranomori.jp</t>
    <phoneticPr fontId="1"/>
  </si>
  <si>
    <t>http://</t>
  </si>
  <si>
    <t>www.popuranomori.jp</t>
    <phoneticPr fontId="1"/>
  </si>
  <si>
    <t>佐藤　弘子</t>
    <rPh sb="0" eb="2">
      <t>サトウ</t>
    </rPh>
    <rPh sb="3" eb="5">
      <t>ヒロコ</t>
    </rPh>
    <phoneticPr fontId="1"/>
  </si>
  <si>
    <t>理事長</t>
    <rPh sb="0" eb="3">
      <t>リジチョウ</t>
    </rPh>
    <phoneticPr fontId="1"/>
  </si>
  <si>
    <t>旭川</t>
    <rPh sb="0" eb="2">
      <t>アサヒカワ</t>
    </rPh>
    <phoneticPr fontId="1"/>
  </si>
  <si>
    <t>管理者（施設長）</t>
    <rPh sb="0" eb="3">
      <t>カンリシャ</t>
    </rPh>
    <rPh sb="4" eb="7">
      <t>シセツチョウ</t>
    </rPh>
    <phoneticPr fontId="1"/>
  </si>
  <si>
    <t>旭川市</t>
    <rPh sb="0" eb="3">
      <t>アサヒカワシ</t>
    </rPh>
    <phoneticPr fontId="1"/>
  </si>
  <si>
    <t>１　事業者が自ら所有する土地</t>
  </si>
  <si>
    <t>２　なし</t>
  </si>
  <si>
    <t>１　事業者が自ら所有する建物</t>
  </si>
  <si>
    <t>１　あり</t>
  </si>
  <si>
    <t>１　全ての居室あり</t>
  </si>
  <si>
    <t>１　全ての便所あり</t>
  </si>
  <si>
    <t>１　全ての浴室あり</t>
  </si>
  <si>
    <t>１　自ら実施</t>
  </si>
  <si>
    <t>２　委託</t>
  </si>
  <si>
    <t>○</t>
  </si>
  <si>
    <t>助言、指示、急変時の治療需要体制等</t>
    <rPh sb="0" eb="2">
      <t>ジョゲン</t>
    </rPh>
    <rPh sb="3" eb="5">
      <t>シジ</t>
    </rPh>
    <rPh sb="6" eb="9">
      <t>キュウヘンジ</t>
    </rPh>
    <rPh sb="10" eb="12">
      <t>チリョウ</t>
    </rPh>
    <rPh sb="12" eb="14">
      <t>ジュヨウ</t>
    </rPh>
    <rPh sb="14" eb="17">
      <t>タイセイトウ</t>
    </rPh>
    <phoneticPr fontId="1"/>
  </si>
  <si>
    <t>詳細は別途利用契約書による</t>
    <rPh sb="0" eb="2">
      <t>ショウサイ</t>
    </rPh>
    <rPh sb="3" eb="5">
      <t>ベット</t>
    </rPh>
    <rPh sb="5" eb="7">
      <t>リヨウ</t>
    </rPh>
    <rPh sb="7" eb="10">
      <t>ケイヤクショ</t>
    </rPh>
    <phoneticPr fontId="1"/>
  </si>
  <si>
    <t>介護福祉士</t>
    <rPh sb="0" eb="5">
      <t>カイゴフクシシ</t>
    </rPh>
    <phoneticPr fontId="1"/>
  </si>
  <si>
    <t>２　建物賃貸借方式</t>
  </si>
  <si>
    <t>１　減額なし</t>
  </si>
  <si>
    <t>要介護１（生活保護）</t>
    <rPh sb="0" eb="3">
      <t>ヨウカイゴ</t>
    </rPh>
    <rPh sb="5" eb="9">
      <t>セイカツホゴ</t>
    </rPh>
    <phoneticPr fontId="1"/>
  </si>
  <si>
    <t>住居に係る生活保護受給額を参考としています</t>
    <rPh sb="0" eb="2">
      <t>ジュウキョ</t>
    </rPh>
    <rPh sb="3" eb="4">
      <t>カカワ</t>
    </rPh>
    <rPh sb="5" eb="9">
      <t>セイカツホゴ</t>
    </rPh>
    <rPh sb="9" eb="12">
      <t>ジュキュウガク</t>
    </rPh>
    <rPh sb="13" eb="15">
      <t>サンコウ</t>
    </rPh>
    <phoneticPr fontId="1"/>
  </si>
  <si>
    <t>朝食500円　昼食600円（おやつ代含む）夕食600円　
計1,700円/1日</t>
    <rPh sb="0" eb="2">
      <t>チョウショク</t>
    </rPh>
    <rPh sb="5" eb="6">
      <t>エン</t>
    </rPh>
    <rPh sb="7" eb="9">
      <t>チュウショク</t>
    </rPh>
    <rPh sb="12" eb="13">
      <t>エン</t>
    </rPh>
    <rPh sb="17" eb="18">
      <t>ダイ</t>
    </rPh>
    <rPh sb="18" eb="19">
      <t>フク</t>
    </rPh>
    <rPh sb="21" eb="23">
      <t>ユウショク</t>
    </rPh>
    <rPh sb="26" eb="27">
      <t>エン</t>
    </rPh>
    <rPh sb="29" eb="30">
      <t>ケイ</t>
    </rPh>
    <rPh sb="31" eb="36">
      <t>700エン</t>
    </rPh>
    <rPh sb="38" eb="39">
      <t>ニチ</t>
    </rPh>
    <phoneticPr fontId="1"/>
  </si>
  <si>
    <t>土曜、日曜、祝祭日</t>
    <rPh sb="0" eb="2">
      <t>ドヨウ</t>
    </rPh>
    <rPh sb="3" eb="5">
      <t>ニチヨウ</t>
    </rPh>
    <rPh sb="6" eb="9">
      <t>シュクサイジツ</t>
    </rPh>
    <phoneticPr fontId="1"/>
  </si>
  <si>
    <t>１　入居希望者に公開</t>
  </si>
  <si>
    <t>３　公開していない</t>
  </si>
  <si>
    <t>グループホーム
すえひろ</t>
  </si>
  <si>
    <t>グループホーム
すえひろ</t>
    <phoneticPr fontId="1"/>
  </si>
  <si>
    <t>旭川市末広5条2丁目4番1号</t>
    <rPh sb="0" eb="3">
      <t>アサヒカワシ</t>
    </rPh>
    <rPh sb="3" eb="5">
      <t>スエヒロ</t>
    </rPh>
    <rPh sb="6" eb="7">
      <t>ジョウ</t>
    </rPh>
    <rPh sb="8" eb="10">
      <t>チョウメ</t>
    </rPh>
    <rPh sb="11" eb="12">
      <t>バン</t>
    </rPh>
    <rPh sb="13" eb="14">
      <t>ゴウ</t>
    </rPh>
    <phoneticPr fontId="1"/>
  </si>
  <si>
    <t>必要に応じて随時</t>
    <rPh sb="0" eb="2">
      <t>ヒツヨウ</t>
    </rPh>
    <rPh sb="3" eb="4">
      <t>オウ</t>
    </rPh>
    <rPh sb="6" eb="8">
      <t>ズイジ</t>
    </rPh>
    <phoneticPr fontId="1"/>
  </si>
  <si>
    <t>食費に含まれます</t>
    <rPh sb="0" eb="2">
      <t>ショクヒ</t>
    </rPh>
    <rPh sb="3" eb="4">
      <t>フク</t>
    </rPh>
    <phoneticPr fontId="1"/>
  </si>
  <si>
    <t>随時</t>
    <rPh sb="0" eb="2">
      <t>ズイジ</t>
    </rPh>
    <phoneticPr fontId="1"/>
  </si>
  <si>
    <t>遠藤　規雄</t>
    <rPh sb="0" eb="2">
      <t>エンドウ</t>
    </rPh>
    <rPh sb="3" eb="5">
      <t>ノリオ</t>
    </rPh>
    <phoneticPr fontId="1"/>
  </si>
  <si>
    <t>住宅型有料老人ホームあさひまち　管理者</t>
    <rPh sb="0" eb="3">
      <t>ジュウタクガタ</t>
    </rPh>
    <rPh sb="3" eb="5">
      <t>ユウリョウ</t>
    </rPh>
    <rPh sb="5" eb="7">
      <t>ロウジン</t>
    </rPh>
    <rPh sb="16" eb="19">
      <t>カンリシャ</t>
    </rPh>
    <phoneticPr fontId="1"/>
  </si>
  <si>
    <t>じゅうたくがたゆうりょうろうじんほーむあさひまち</t>
    <phoneticPr fontId="1"/>
  </si>
  <si>
    <t>住宅型有料老人ホームあさひまち</t>
    <rPh sb="0" eb="3">
      <t>ジュウタクガタ</t>
    </rPh>
    <rPh sb="3" eb="5">
      <t>ユウリョウ</t>
    </rPh>
    <rPh sb="5" eb="7">
      <t>ロウジン</t>
    </rPh>
    <phoneticPr fontId="1"/>
  </si>
  <si>
    <t>北海道旭川市旭町2条9丁目25番地178</t>
    <rPh sb="0" eb="3">
      <t>ホッカイドウ</t>
    </rPh>
    <rPh sb="3" eb="6">
      <t>アサヒカワシ</t>
    </rPh>
    <rPh sb="6" eb="8">
      <t>アサヒマチ</t>
    </rPh>
    <rPh sb="9" eb="10">
      <t>ジョウ</t>
    </rPh>
    <rPh sb="11" eb="13">
      <t>チョウメ</t>
    </rPh>
    <rPh sb="15" eb="16">
      <t>バン</t>
    </rPh>
    <rPh sb="16" eb="17">
      <t>チ</t>
    </rPh>
    <phoneticPr fontId="1"/>
  </si>
  <si>
    <t>①バス利用の場合
　旭川電気軌道　旭川駅５番のりば乗車15分、旭町2条10丁目で下車、徒歩5分
②自動車利用の場合
旭川駅から約13分
旭川鷹栖インターチェンジ出口から約13分</t>
    <rPh sb="3" eb="5">
      <t>リヨウ</t>
    </rPh>
    <rPh sb="6" eb="8">
      <t>バアイ</t>
    </rPh>
    <rPh sb="15" eb="18">
      <t>ジドウシャ</t>
    </rPh>
    <rPh sb="18" eb="20">
      <t>リヨウ</t>
    </rPh>
    <rPh sb="21" eb="22">
      <t>バン</t>
    </rPh>
    <rPh sb="22" eb="24">
      <t>デグチ</t>
    </rPh>
    <rPh sb="26" eb="27">
      <t>ヤク</t>
    </rPh>
    <rPh sb="29" eb="30">
      <t>フン</t>
    </rPh>
    <rPh sb="31" eb="33">
      <t>アサヒマチ</t>
    </rPh>
    <phoneticPr fontId="1"/>
  </si>
  <si>
    <t>0000</t>
    <phoneticPr fontId="1"/>
  </si>
  <si>
    <t>0001</t>
    <phoneticPr fontId="1"/>
  </si>
  <si>
    <t>syoukibo</t>
    <phoneticPr fontId="1"/>
  </si>
  <si>
    <t>３　住宅型</t>
  </si>
  <si>
    <t>２　準耐火建築物</t>
  </si>
  <si>
    <t>２　鉄骨造</t>
  </si>
  <si>
    <t>１　全室個室（縁故者個室含む）</t>
  </si>
  <si>
    <t>１　あり（車椅子対応）</t>
  </si>
  <si>
    <t>1．事業の実施にあたっては、入居者が可能な限り、その有する能力に応じて、自立した生活を営む事ができるようにします。
2．入居者がゆったり落ち着いた自由な安定した生活ができるように努めます。
3．入居者又はその家族に対して、サービスの内容及び提供方法についてわかりやすく説明します。</t>
    <rPh sb="2" eb="4">
      <t>ジギョウ</t>
    </rPh>
    <rPh sb="5" eb="7">
      <t>ジッシ</t>
    </rPh>
    <rPh sb="14" eb="17">
      <t>ニュウキョシャ</t>
    </rPh>
    <rPh sb="18" eb="20">
      <t>カノウ</t>
    </rPh>
    <rPh sb="21" eb="22">
      <t>カギ</t>
    </rPh>
    <rPh sb="26" eb="27">
      <t>ユウ</t>
    </rPh>
    <rPh sb="29" eb="31">
      <t>ノウリョク</t>
    </rPh>
    <rPh sb="32" eb="33">
      <t>オウ</t>
    </rPh>
    <rPh sb="36" eb="38">
      <t>ジリツ</t>
    </rPh>
    <rPh sb="40" eb="42">
      <t>セイカツ</t>
    </rPh>
    <rPh sb="43" eb="44">
      <t>イトナ</t>
    </rPh>
    <rPh sb="45" eb="46">
      <t>コト</t>
    </rPh>
    <rPh sb="60" eb="63">
      <t>ニュウキョシャ</t>
    </rPh>
    <rPh sb="68" eb="69">
      <t>オ</t>
    </rPh>
    <rPh sb="70" eb="71">
      <t>ツ</t>
    </rPh>
    <rPh sb="73" eb="75">
      <t>ジユウ</t>
    </rPh>
    <rPh sb="76" eb="78">
      <t>アンテイ</t>
    </rPh>
    <rPh sb="80" eb="82">
      <t>セイカツ</t>
    </rPh>
    <rPh sb="89" eb="90">
      <t>ツト</t>
    </rPh>
    <rPh sb="97" eb="101">
      <t>ニュウキョシャマタ</t>
    </rPh>
    <rPh sb="104" eb="106">
      <t>カゾク</t>
    </rPh>
    <rPh sb="107" eb="108">
      <t>タイ</t>
    </rPh>
    <rPh sb="116" eb="118">
      <t>ナイヨウ</t>
    </rPh>
    <rPh sb="118" eb="119">
      <t>オヨ</t>
    </rPh>
    <rPh sb="120" eb="124">
      <t>テイキョウホウホウ</t>
    </rPh>
    <rPh sb="134" eb="136">
      <t>セツメイ</t>
    </rPh>
    <phoneticPr fontId="1"/>
  </si>
  <si>
    <t>３　なし</t>
  </si>
  <si>
    <t>医療法人修彰会　沼崎病院</t>
    <rPh sb="0" eb="4">
      <t>イリョウホウジン</t>
    </rPh>
    <rPh sb="4" eb="5">
      <t>オサム</t>
    </rPh>
    <rPh sb="5" eb="6">
      <t>アキラ</t>
    </rPh>
    <rPh sb="6" eb="7">
      <t>カイ</t>
    </rPh>
    <rPh sb="8" eb="12">
      <t>ヌマザキビョウイン</t>
    </rPh>
    <phoneticPr fontId="1"/>
  </si>
  <si>
    <t>北海道旭川市8条通8丁目</t>
    <rPh sb="0" eb="3">
      <t>ホッカイドウ</t>
    </rPh>
    <rPh sb="3" eb="6">
      <t>アサヒカワシ</t>
    </rPh>
    <rPh sb="7" eb="8">
      <t>ジョウ</t>
    </rPh>
    <rPh sb="8" eb="9">
      <t>トオ</t>
    </rPh>
    <rPh sb="10" eb="12">
      <t>チョウメ</t>
    </rPh>
    <phoneticPr fontId="1"/>
  </si>
  <si>
    <t>内科</t>
    <rPh sb="0" eb="2">
      <t>ナイカ</t>
    </rPh>
    <phoneticPr fontId="1"/>
  </si>
  <si>
    <t>医療法人健光会　旭川ペインクリニック病院</t>
    <rPh sb="0" eb="4">
      <t>イリョウホウジン</t>
    </rPh>
    <rPh sb="4" eb="5">
      <t>ケン</t>
    </rPh>
    <rPh sb="5" eb="6">
      <t>ヒカリ</t>
    </rPh>
    <rPh sb="6" eb="7">
      <t>カイ</t>
    </rPh>
    <rPh sb="8" eb="10">
      <t>アサヒカワ</t>
    </rPh>
    <rPh sb="18" eb="20">
      <t>ビョウイン</t>
    </rPh>
    <phoneticPr fontId="1"/>
  </si>
  <si>
    <t>旭川市4条通17丁目1533番地</t>
    <rPh sb="0" eb="3">
      <t>アサヒカワシ</t>
    </rPh>
    <rPh sb="4" eb="5">
      <t>ジョウ</t>
    </rPh>
    <rPh sb="5" eb="6">
      <t>トオ</t>
    </rPh>
    <rPh sb="8" eb="10">
      <t>チョウメ</t>
    </rPh>
    <rPh sb="14" eb="16">
      <t>バンチ</t>
    </rPh>
    <phoneticPr fontId="1"/>
  </si>
  <si>
    <t>ペインクリニック内科</t>
    <rPh sb="8" eb="10">
      <t>ナイカ</t>
    </rPh>
    <phoneticPr fontId="1"/>
  </si>
  <si>
    <t>医療法人社団細野歯科クリニック</t>
    <rPh sb="0" eb="6">
      <t>イリョウホウジンシャダン</t>
    </rPh>
    <rPh sb="6" eb="8">
      <t>ホソノ</t>
    </rPh>
    <rPh sb="8" eb="10">
      <t>シカ</t>
    </rPh>
    <phoneticPr fontId="1"/>
  </si>
  <si>
    <t>北海道旭川市旭町1条3丁目</t>
    <rPh sb="0" eb="3">
      <t>ホッカイドウ</t>
    </rPh>
    <rPh sb="3" eb="6">
      <t>アサヒカワシ</t>
    </rPh>
    <rPh sb="6" eb="8">
      <t>アサヒマチ</t>
    </rPh>
    <rPh sb="9" eb="10">
      <t>ジョウ</t>
    </rPh>
    <rPh sb="11" eb="13">
      <t>チョウメ</t>
    </rPh>
    <phoneticPr fontId="1"/>
  </si>
  <si>
    <t>入居者は、原則として、別に定める契約書により締結した居室を使用するものとします。ただし、適切にサービスを受けることが困難な場合にあって、次の各号に定める場合には、利用していない居室がある場合に限り、入居者の希望により居室を移動することができるものとします。
（１）日照、採光などの環境が、より適切なサービス提供をする合理的理由があるとき
（２）現に利用している居室の整備等が、より適切なサービス提供をする上で著しい支障があるとき
（３）より適切なサービスを提供する上で、他の入居者との関係が日常生活を送る上で著しい支障があるとき
（４）その他既に利用している居室がより適切なサービス提供をするため、入居者の日常生活上に著しい支障があるとき
２　ホームは、居宅サービス事業の提供に著しい支障があると認めるときは、ホームの管理者は、入居者の同意を得て居室を移動させることができるものとします。</t>
    <rPh sb="0" eb="3">
      <t>ニュウキョシャ</t>
    </rPh>
    <rPh sb="5" eb="7">
      <t>ゲンソク</t>
    </rPh>
    <rPh sb="11" eb="12">
      <t>ベツ</t>
    </rPh>
    <rPh sb="13" eb="14">
      <t>サダ</t>
    </rPh>
    <rPh sb="16" eb="19">
      <t>ケイヤクショ</t>
    </rPh>
    <rPh sb="22" eb="24">
      <t>テイケツ</t>
    </rPh>
    <rPh sb="26" eb="28">
      <t>キョシツ</t>
    </rPh>
    <rPh sb="29" eb="31">
      <t>シヨウ</t>
    </rPh>
    <rPh sb="44" eb="46">
      <t>テキセツ</t>
    </rPh>
    <rPh sb="52" eb="53">
      <t>ウ</t>
    </rPh>
    <rPh sb="58" eb="60">
      <t>コンナン</t>
    </rPh>
    <rPh sb="61" eb="63">
      <t>バアイ</t>
    </rPh>
    <rPh sb="68" eb="69">
      <t>ツギ</t>
    </rPh>
    <rPh sb="70" eb="72">
      <t>カクゴウ</t>
    </rPh>
    <rPh sb="73" eb="74">
      <t>サダ</t>
    </rPh>
    <rPh sb="76" eb="78">
      <t>バアイ</t>
    </rPh>
    <rPh sb="81" eb="83">
      <t>リヨウ</t>
    </rPh>
    <rPh sb="88" eb="90">
      <t>キョシツ</t>
    </rPh>
    <rPh sb="93" eb="95">
      <t>バアイ</t>
    </rPh>
    <rPh sb="96" eb="97">
      <t>カギ</t>
    </rPh>
    <rPh sb="99" eb="102">
      <t>ニュウキョシャ</t>
    </rPh>
    <rPh sb="103" eb="105">
      <t>キボウ</t>
    </rPh>
    <rPh sb="108" eb="110">
      <t>キョシツ</t>
    </rPh>
    <rPh sb="111" eb="113">
      <t>イドウ</t>
    </rPh>
    <rPh sb="132" eb="134">
      <t>ニッショウ</t>
    </rPh>
    <rPh sb="135" eb="137">
      <t>サイコウ</t>
    </rPh>
    <rPh sb="140" eb="142">
      <t>カンキョウ</t>
    </rPh>
    <rPh sb="146" eb="148">
      <t>テキセツ</t>
    </rPh>
    <rPh sb="153" eb="155">
      <t>テイキョウ</t>
    </rPh>
    <rPh sb="158" eb="161">
      <t>ゴウリテキ</t>
    </rPh>
    <rPh sb="161" eb="163">
      <t>リユウ</t>
    </rPh>
    <rPh sb="172" eb="173">
      <t>ゲン</t>
    </rPh>
    <rPh sb="174" eb="176">
      <t>リヨウ</t>
    </rPh>
    <rPh sb="180" eb="182">
      <t>キョシツ</t>
    </rPh>
    <rPh sb="183" eb="185">
      <t>セイビ</t>
    </rPh>
    <rPh sb="185" eb="186">
      <t>トウ</t>
    </rPh>
    <rPh sb="190" eb="192">
      <t>テキセツ</t>
    </rPh>
    <rPh sb="197" eb="199">
      <t>テイキョウ</t>
    </rPh>
    <rPh sb="202" eb="203">
      <t>ウエ</t>
    </rPh>
    <rPh sb="204" eb="205">
      <t>イチジル</t>
    </rPh>
    <rPh sb="207" eb="209">
      <t>シショウ</t>
    </rPh>
    <rPh sb="220" eb="222">
      <t>テキセツ</t>
    </rPh>
    <rPh sb="228" eb="230">
      <t>テイキョウ</t>
    </rPh>
    <rPh sb="232" eb="233">
      <t>ウエ</t>
    </rPh>
    <rPh sb="235" eb="236">
      <t>ホカ</t>
    </rPh>
    <rPh sb="237" eb="240">
      <t>ニュウキョシャ</t>
    </rPh>
    <rPh sb="242" eb="244">
      <t>カンケイ</t>
    </rPh>
    <rPh sb="245" eb="247">
      <t>ニチジョウ</t>
    </rPh>
    <rPh sb="247" eb="249">
      <t>セイカツ</t>
    </rPh>
    <rPh sb="250" eb="251">
      <t>オク</t>
    </rPh>
    <rPh sb="252" eb="253">
      <t>ウエ</t>
    </rPh>
    <rPh sb="254" eb="255">
      <t>イチジル</t>
    </rPh>
    <rPh sb="257" eb="259">
      <t>シショウ</t>
    </rPh>
    <rPh sb="270" eb="271">
      <t>ホカ</t>
    </rPh>
    <rPh sb="271" eb="272">
      <t>スデ</t>
    </rPh>
    <rPh sb="273" eb="275">
      <t>リヨウ</t>
    </rPh>
    <rPh sb="279" eb="281">
      <t>キョシツ</t>
    </rPh>
    <rPh sb="284" eb="286">
      <t>テキセツ</t>
    </rPh>
    <rPh sb="291" eb="293">
      <t>テイキョウ</t>
    </rPh>
    <rPh sb="299" eb="302">
      <t>ニュウキョシャ</t>
    </rPh>
    <rPh sb="303" eb="305">
      <t>ニチジョウ</t>
    </rPh>
    <rPh sb="305" eb="307">
      <t>セイカツ</t>
    </rPh>
    <rPh sb="307" eb="308">
      <t>ジョウ</t>
    </rPh>
    <rPh sb="309" eb="310">
      <t>イチジル</t>
    </rPh>
    <rPh sb="312" eb="314">
      <t>シショウ</t>
    </rPh>
    <rPh sb="327" eb="329">
      <t>キョタク</t>
    </rPh>
    <rPh sb="333" eb="335">
      <t>ジギョウ</t>
    </rPh>
    <rPh sb="336" eb="338">
      <t>テイキョウ</t>
    </rPh>
    <rPh sb="339" eb="340">
      <t>イチジル</t>
    </rPh>
    <rPh sb="342" eb="344">
      <t>シショウ</t>
    </rPh>
    <rPh sb="348" eb="349">
      <t>ミト</t>
    </rPh>
    <rPh sb="359" eb="362">
      <t>カンリシャ</t>
    </rPh>
    <rPh sb="364" eb="367">
      <t>ニュウキョシャ</t>
    </rPh>
    <rPh sb="368" eb="370">
      <t>ドウイ</t>
    </rPh>
    <rPh sb="371" eb="372">
      <t>エ</t>
    </rPh>
    <rPh sb="373" eb="375">
      <t>キョシツ</t>
    </rPh>
    <rPh sb="376" eb="378">
      <t>イドウ</t>
    </rPh>
    <phoneticPr fontId="1"/>
  </si>
  <si>
    <t>運営規程第11条1項に規定する居室の移動を希望する入居者は、その理由を付した書面により管理者に提出し了承を得るものとします。
２　運営規程第2項の規定により、ホームが入居者の居室を移動させる場合は、その理由を付した書面を交付し、入居者又はその家族の同意を得なければならないものとします。</t>
    <rPh sb="0" eb="4">
      <t>ウンエイキテイ</t>
    </rPh>
    <rPh sb="4" eb="5">
      <t>ダイ</t>
    </rPh>
    <rPh sb="7" eb="8">
      <t>ジョウ</t>
    </rPh>
    <rPh sb="9" eb="10">
      <t>コウ</t>
    </rPh>
    <rPh sb="11" eb="13">
      <t>キテイ</t>
    </rPh>
    <rPh sb="15" eb="17">
      <t>キョシツ</t>
    </rPh>
    <rPh sb="18" eb="20">
      <t>イドウ</t>
    </rPh>
    <rPh sb="21" eb="23">
      <t>キボウ</t>
    </rPh>
    <rPh sb="25" eb="28">
      <t>ニュウキョシャ</t>
    </rPh>
    <rPh sb="32" eb="34">
      <t>リユウ</t>
    </rPh>
    <rPh sb="35" eb="36">
      <t>フ</t>
    </rPh>
    <rPh sb="38" eb="40">
      <t>ショメン</t>
    </rPh>
    <rPh sb="43" eb="46">
      <t>カンリシャ</t>
    </rPh>
    <rPh sb="47" eb="49">
      <t>テイシュツ</t>
    </rPh>
    <rPh sb="50" eb="52">
      <t>リョウショウ</t>
    </rPh>
    <rPh sb="53" eb="54">
      <t>エ</t>
    </rPh>
    <rPh sb="65" eb="69">
      <t>ウンエイキテイ</t>
    </rPh>
    <rPh sb="69" eb="70">
      <t>ダイ</t>
    </rPh>
    <rPh sb="71" eb="72">
      <t>コウ</t>
    </rPh>
    <rPh sb="73" eb="75">
      <t>キテイ</t>
    </rPh>
    <rPh sb="83" eb="86">
      <t>ニュウキョシャ</t>
    </rPh>
    <rPh sb="87" eb="89">
      <t>キョシツ</t>
    </rPh>
    <rPh sb="90" eb="92">
      <t>イドウ</t>
    </rPh>
    <rPh sb="95" eb="97">
      <t>バアイ</t>
    </rPh>
    <rPh sb="101" eb="103">
      <t>リユウ</t>
    </rPh>
    <rPh sb="104" eb="105">
      <t>フ</t>
    </rPh>
    <rPh sb="107" eb="109">
      <t>ショメン</t>
    </rPh>
    <rPh sb="110" eb="112">
      <t>コウフ</t>
    </rPh>
    <rPh sb="114" eb="117">
      <t>ニュウキョシャ</t>
    </rPh>
    <rPh sb="117" eb="118">
      <t>マタ</t>
    </rPh>
    <rPh sb="121" eb="123">
      <t>カゾク</t>
    </rPh>
    <rPh sb="124" eb="126">
      <t>ドウイ</t>
    </rPh>
    <rPh sb="127" eb="128">
      <t>エ</t>
    </rPh>
    <phoneticPr fontId="1"/>
  </si>
  <si>
    <t>契約書第8条によります。</t>
    <rPh sb="0" eb="3">
      <t>ケイヤクショ</t>
    </rPh>
    <rPh sb="3" eb="4">
      <t>ダイ</t>
    </rPh>
    <rPh sb="5" eb="6">
      <t>ジョウ</t>
    </rPh>
    <phoneticPr fontId="1"/>
  </si>
  <si>
    <t>契約書第9条</t>
    <rPh sb="0" eb="3">
      <t>ケイヤクショ</t>
    </rPh>
    <rPh sb="3" eb="4">
      <t>ダイ</t>
    </rPh>
    <rPh sb="5" eb="6">
      <t>ジョウ</t>
    </rPh>
    <phoneticPr fontId="1"/>
  </si>
  <si>
    <t>経済状況の著しい変化やその他やむを得ない場合</t>
    <rPh sb="0" eb="4">
      <t>ケイザイジョウキョウ</t>
    </rPh>
    <rPh sb="5" eb="6">
      <t>イチジル</t>
    </rPh>
    <rPh sb="8" eb="10">
      <t>ヘンカ</t>
    </rPh>
    <rPh sb="13" eb="14">
      <t>ホカ</t>
    </rPh>
    <rPh sb="17" eb="18">
      <t>エ</t>
    </rPh>
    <rPh sb="20" eb="22">
      <t>バアイ</t>
    </rPh>
    <phoneticPr fontId="1"/>
  </si>
  <si>
    <t>あらかじめ、入居者又はその家族に対し、当該サービスの内容及び費用を記した文書により説明、同意を得るものとします。（運営懇談会で意見を求めます。）</t>
    <rPh sb="6" eb="9">
      <t>ニュウキョシャ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41" eb="43">
      <t>セツメイ</t>
    </rPh>
    <rPh sb="44" eb="46">
      <t>ドウイ</t>
    </rPh>
    <rPh sb="47" eb="48">
      <t>エ</t>
    </rPh>
    <rPh sb="57" eb="62">
      <t>ウンエイコンダンカイ</t>
    </rPh>
    <rPh sb="63" eb="65">
      <t>イケン</t>
    </rPh>
    <rPh sb="66" eb="67">
      <t>モト</t>
    </rPh>
    <phoneticPr fontId="1"/>
  </si>
  <si>
    <t>電気料・ガス料・上下水道料・共用部分の維持費及び消耗品（居室蛍光灯を含む）等</t>
    <rPh sb="0" eb="2">
      <t>デンキ</t>
    </rPh>
    <rPh sb="2" eb="3">
      <t>リョウ</t>
    </rPh>
    <rPh sb="6" eb="7">
      <t>リョウ</t>
    </rPh>
    <rPh sb="8" eb="12">
      <t>ジョウゲスイドウ</t>
    </rPh>
    <rPh sb="12" eb="13">
      <t>リョウ</t>
    </rPh>
    <rPh sb="14" eb="18">
      <t>キョウヨウブブン</t>
    </rPh>
    <rPh sb="19" eb="22">
      <t>イジヒ</t>
    </rPh>
    <rPh sb="22" eb="23">
      <t>オヨ</t>
    </rPh>
    <rPh sb="24" eb="27">
      <t>ショウモウヒン</t>
    </rPh>
    <rPh sb="28" eb="30">
      <t>キョシツ</t>
    </rPh>
    <rPh sb="30" eb="33">
      <t>ケイコウトウ</t>
    </rPh>
    <rPh sb="34" eb="35">
      <t>フク</t>
    </rPh>
    <rPh sb="37" eb="38">
      <t>トウ</t>
    </rPh>
    <phoneticPr fontId="1"/>
  </si>
  <si>
    <t>住宅型有料老人ホームあさひまち　管理者　遠藤規雄</t>
    <rPh sb="0" eb="3">
      <t>ジュウタクガタ</t>
    </rPh>
    <rPh sb="3" eb="5">
      <t>ユウリョウ</t>
    </rPh>
    <rPh sb="5" eb="7">
      <t>ロウジン</t>
    </rPh>
    <rPh sb="16" eb="19">
      <t>カンリシャ</t>
    </rPh>
    <rPh sb="20" eb="22">
      <t>エンドウ</t>
    </rPh>
    <rPh sb="22" eb="24">
      <t>ノリオ</t>
    </rPh>
    <phoneticPr fontId="1"/>
  </si>
  <si>
    <t>介護付有料老人ホームすえひろ</t>
    <rPh sb="0" eb="3">
      <t>カイゴツキ</t>
    </rPh>
    <rPh sb="3" eb="5">
      <t>ユウリョウ</t>
    </rPh>
    <rPh sb="5" eb="7">
      <t>ロウジン</t>
    </rPh>
    <phoneticPr fontId="1"/>
  </si>
  <si>
    <t>旭川市末広5条2丁目3番1号</t>
    <rPh sb="0" eb="3">
      <t>アサヒカワシ</t>
    </rPh>
    <rPh sb="3" eb="5">
      <t>スエヒロ</t>
    </rPh>
    <rPh sb="6" eb="7">
      <t>ジョウ</t>
    </rPh>
    <rPh sb="8" eb="10">
      <t>チョウメ</t>
    </rPh>
    <rPh sb="11" eb="12">
      <t>バン</t>
    </rPh>
    <rPh sb="13" eb="14">
      <t>ゴウ</t>
    </rPh>
    <phoneticPr fontId="1"/>
  </si>
  <si>
    <t>洗濯機使用料1回100円、乾燥機使用料1回100円</t>
    <rPh sb="0" eb="3">
      <t>センタクキ</t>
    </rPh>
    <rPh sb="3" eb="6">
      <t>シヨウリョウ</t>
    </rPh>
    <rPh sb="7" eb="8">
      <t>カイ</t>
    </rPh>
    <rPh sb="11" eb="12">
      <t>エン</t>
    </rPh>
    <rPh sb="13" eb="16">
      <t>カンソウキ</t>
    </rPh>
    <rPh sb="16" eb="19">
      <t>シヨウリョウ</t>
    </rPh>
    <rPh sb="20" eb="21">
      <t>カイ</t>
    </rPh>
    <rPh sb="24" eb="25">
      <t>エン</t>
    </rPh>
    <phoneticPr fontId="1"/>
  </si>
  <si>
    <t>業者価格による実費負担</t>
    <rPh sb="0" eb="4">
      <t>ギョウシャカカク</t>
    </rPh>
    <rPh sb="7" eb="11">
      <t>ジッピフタン</t>
    </rPh>
    <phoneticPr fontId="1"/>
  </si>
  <si>
    <t>小口現金管理のみ</t>
    <rPh sb="0" eb="2">
      <t>コグチ</t>
    </rPh>
    <rPh sb="2" eb="4">
      <t>ゲンキン</t>
    </rPh>
    <rPh sb="4" eb="6">
      <t>カンリ</t>
    </rPh>
    <phoneticPr fontId="1"/>
  </si>
  <si>
    <t>損害保険ジャパン日本興亜株式会社
対人：対物50,000千円</t>
    <rPh sb="0" eb="4">
      <t>ソンガイホケン</t>
    </rPh>
    <rPh sb="8" eb="10">
      <t>ニホン</t>
    </rPh>
    <rPh sb="10" eb="12">
      <t>コウア</t>
    </rPh>
    <rPh sb="12" eb="16">
      <t>カブシキガイシャ</t>
    </rPh>
    <rPh sb="17" eb="19">
      <t>タイジン</t>
    </rPh>
    <rPh sb="20" eb="22">
      <t>タイブツ</t>
    </rPh>
    <rPh sb="28" eb="30">
      <t>センエン</t>
    </rPh>
    <phoneticPr fontId="1"/>
  </si>
  <si>
    <t>同上被害者対応費用
10,000千円</t>
    <rPh sb="0" eb="2">
      <t>ドウジョウ</t>
    </rPh>
    <rPh sb="2" eb="5">
      <t>ヒガイシャ</t>
    </rPh>
    <rPh sb="5" eb="9">
      <t>タイオウヒヨウ</t>
    </rPh>
    <rPh sb="16" eb="18">
      <t>センエン</t>
    </rPh>
    <phoneticPr fontId="1"/>
  </si>
  <si>
    <t>運営懇談会で報告</t>
    <rPh sb="0" eb="5">
      <t>ウンエイコンダンカイ</t>
    </rPh>
    <rPh sb="6" eb="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</si>
</sst>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9" zoomScaleNormal="100" zoomScaleSheetLayoutView="100" workbookViewId="0">
      <selection activeCell="H242" sqref="H242:J242"/>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2525</v>
      </c>
      <c r="G5" s="317"/>
      <c r="H5" s="317"/>
      <c r="I5" s="317"/>
      <c r="J5" s="317"/>
      <c r="K5" s="317"/>
      <c r="L5" s="317"/>
      <c r="M5" s="317"/>
      <c r="N5" s="317"/>
      <c r="O5" s="317"/>
      <c r="P5" s="317"/>
      <c r="Q5" s="12"/>
    </row>
    <row r="6" spans="1:20" ht="20.100000000000001" customHeight="1">
      <c r="B6" s="439" t="s">
        <v>2</v>
      </c>
      <c r="C6" s="300"/>
      <c r="D6" s="300"/>
      <c r="E6" s="301"/>
      <c r="F6" s="179" t="s">
        <v>2526</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2478</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2479</v>
      </c>
      <c r="K12" s="417"/>
      <c r="L12" s="417"/>
      <c r="M12" s="417"/>
      <c r="N12" s="417"/>
      <c r="O12" s="418"/>
      <c r="P12" s="419"/>
    </row>
    <row r="13" spans="1:20" ht="39" customHeight="1">
      <c r="B13" s="167" t="s">
        <v>5</v>
      </c>
      <c r="C13" s="166"/>
      <c r="D13" s="166"/>
      <c r="E13" s="166"/>
      <c r="F13" s="207" t="s">
        <v>12</v>
      </c>
      <c r="G13" s="218"/>
      <c r="H13" s="465" t="s">
        <v>2480</v>
      </c>
      <c r="I13" s="466"/>
      <c r="J13" s="466"/>
      <c r="K13" s="466"/>
      <c r="L13" s="466"/>
      <c r="M13" s="466"/>
      <c r="N13" s="466"/>
      <c r="O13" s="466"/>
      <c r="P13" s="467"/>
      <c r="S13" s="15" t="str">
        <f>IF(H13="","未記入","")</f>
        <v/>
      </c>
    </row>
    <row r="14" spans="1:20" ht="39" customHeight="1">
      <c r="B14" s="167"/>
      <c r="C14" s="166"/>
      <c r="D14" s="166"/>
      <c r="E14" s="166"/>
      <c r="F14" s="201" t="s">
        <v>2481</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2482</v>
      </c>
      <c r="K16" s="90"/>
      <c r="L16" s="90"/>
      <c r="M16" s="90"/>
      <c r="N16" s="90"/>
      <c r="O16" s="90"/>
      <c r="P16" s="91"/>
    </row>
    <row r="17" spans="1:20" ht="20.100000000000001" customHeight="1">
      <c r="B17" s="316" t="s">
        <v>6</v>
      </c>
      <c r="C17" s="218"/>
      <c r="D17" s="218"/>
      <c r="E17" s="236"/>
      <c r="F17" s="34" t="s">
        <v>13</v>
      </c>
      <c r="G17" s="31">
        <v>71</v>
      </c>
      <c r="H17" s="35" t="s">
        <v>487</v>
      </c>
      <c r="I17" s="32">
        <v>8135</v>
      </c>
      <c r="J17" s="287"/>
      <c r="K17" s="288"/>
      <c r="L17" s="288"/>
      <c r="M17" s="288"/>
      <c r="N17" s="288"/>
      <c r="O17" s="288"/>
      <c r="P17" s="289"/>
      <c r="S17" s="15" t="str">
        <f>IF(OR(G17="",I17=""),"未記入","")</f>
        <v/>
      </c>
    </row>
    <row r="18" spans="1:20" ht="57.75" customHeight="1">
      <c r="B18" s="280"/>
      <c r="C18" s="298"/>
      <c r="D18" s="298"/>
      <c r="E18" s="281"/>
      <c r="F18" s="104" t="s">
        <v>2483</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2484</v>
      </c>
      <c r="K19" s="35" t="s">
        <v>487</v>
      </c>
      <c r="L19" s="63" t="s">
        <v>2485</v>
      </c>
      <c r="M19" s="35" t="s">
        <v>487</v>
      </c>
      <c r="N19" s="63" t="s">
        <v>2486</v>
      </c>
      <c r="O19" s="288"/>
      <c r="P19" s="289"/>
      <c r="Q19" s="12"/>
    </row>
    <row r="20" spans="1:20" ht="20.100000000000001" customHeight="1">
      <c r="B20" s="344"/>
      <c r="C20" s="345"/>
      <c r="D20" s="345"/>
      <c r="E20" s="346"/>
      <c r="F20" s="166" t="s">
        <v>15</v>
      </c>
      <c r="G20" s="166"/>
      <c r="H20" s="166"/>
      <c r="I20" s="166"/>
      <c r="J20" s="64" t="s">
        <v>2484</v>
      </c>
      <c r="K20" s="35" t="s">
        <v>487</v>
      </c>
      <c r="L20" s="63" t="s">
        <v>2487</v>
      </c>
      <c r="M20" s="35" t="s">
        <v>487</v>
      </c>
      <c r="N20" s="63" t="s">
        <v>2488</v>
      </c>
      <c r="O20" s="288"/>
      <c r="P20" s="289"/>
      <c r="Q20" s="12"/>
    </row>
    <row r="21" spans="1:20" ht="20.100000000000001" customHeight="1">
      <c r="B21" s="344"/>
      <c r="C21" s="345"/>
      <c r="D21" s="345"/>
      <c r="E21" s="346"/>
      <c r="F21" s="397" t="s">
        <v>423</v>
      </c>
      <c r="G21" s="426"/>
      <c r="H21" s="426"/>
      <c r="I21" s="398"/>
      <c r="J21" s="138" t="s">
        <v>2489</v>
      </c>
      <c r="K21" s="93"/>
      <c r="L21" s="93"/>
      <c r="M21" s="35" t="s">
        <v>483</v>
      </c>
      <c r="N21" s="93" t="s">
        <v>2490</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2491</v>
      </c>
      <c r="K23" s="416"/>
      <c r="L23" s="92" t="s">
        <v>2492</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2493</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3">
        <v>2013</v>
      </c>
      <c r="G26" s="434"/>
      <c r="H26" s="35" t="s">
        <v>484</v>
      </c>
      <c r="I26" s="434">
        <v>3</v>
      </c>
      <c r="J26" s="434"/>
      <c r="K26" s="35" t="s">
        <v>485</v>
      </c>
      <c r="L26" s="434">
        <v>15</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2527</v>
      </c>
      <c r="I31" s="451"/>
      <c r="J31" s="451"/>
      <c r="K31" s="451"/>
      <c r="L31" s="451"/>
      <c r="M31" s="451"/>
      <c r="N31" s="451"/>
      <c r="O31" s="451"/>
      <c r="P31" s="452"/>
      <c r="S31" s="15" t="str">
        <f>IF(H31="","未記入","")</f>
        <v/>
      </c>
    </row>
    <row r="32" spans="1:20" ht="39" customHeight="1">
      <c r="B32" s="280"/>
      <c r="C32" s="298"/>
      <c r="D32" s="298"/>
      <c r="E32" s="281"/>
      <c r="F32" s="201" t="s">
        <v>2528</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70</v>
      </c>
      <c r="H33" s="35" t="s">
        <v>487</v>
      </c>
      <c r="I33" s="32">
        <v>832</v>
      </c>
      <c r="J33" s="440"/>
      <c r="K33" s="440"/>
      <c r="L33" s="440"/>
      <c r="M33" s="440"/>
      <c r="N33" s="440"/>
      <c r="O33" s="440"/>
      <c r="P33" s="441"/>
      <c r="S33" s="15" t="str">
        <f>IF(OR(G33="",I33=""),"未記入","")</f>
        <v/>
      </c>
    </row>
    <row r="34" spans="2:20" ht="58.5" customHeight="1">
      <c r="B34" s="280"/>
      <c r="C34" s="298"/>
      <c r="D34" s="298"/>
      <c r="E34" s="281"/>
      <c r="F34" s="104" t="s">
        <v>2529</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2530</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2484</v>
      </c>
      <c r="K43" s="35" t="s">
        <v>487</v>
      </c>
      <c r="L43" s="11" t="s">
        <v>2485</v>
      </c>
      <c r="M43" s="35" t="s">
        <v>487</v>
      </c>
      <c r="N43" s="11" t="s">
        <v>2531</v>
      </c>
      <c r="O43" s="288"/>
      <c r="P43" s="289"/>
      <c r="S43" s="15" t="str">
        <f>IF(OR(J43="",L43="",N43=""),"未記入","")</f>
        <v/>
      </c>
    </row>
    <row r="44" spans="2:20" ht="20.100000000000001" customHeight="1">
      <c r="B44" s="167"/>
      <c r="C44" s="166"/>
      <c r="D44" s="166"/>
      <c r="E44" s="166"/>
      <c r="F44" s="166" t="s">
        <v>15</v>
      </c>
      <c r="G44" s="166"/>
      <c r="H44" s="166"/>
      <c r="I44" s="166"/>
      <c r="J44" s="64" t="s">
        <v>2484</v>
      </c>
      <c r="K44" s="35" t="s">
        <v>487</v>
      </c>
      <c r="L44" s="63" t="s">
        <v>2485</v>
      </c>
      <c r="M44" s="35" t="s">
        <v>487</v>
      </c>
      <c r="N44" s="63" t="s">
        <v>2532</v>
      </c>
      <c r="O44" s="288"/>
      <c r="P44" s="289"/>
    </row>
    <row r="45" spans="2:20" ht="20.100000000000001" customHeight="1">
      <c r="B45" s="167"/>
      <c r="C45" s="166"/>
      <c r="D45" s="166"/>
      <c r="E45" s="166"/>
      <c r="F45" s="397" t="s">
        <v>423</v>
      </c>
      <c r="G45" s="426"/>
      <c r="H45" s="426"/>
      <c r="I45" s="398"/>
      <c r="J45" s="138" t="s">
        <v>2533</v>
      </c>
      <c r="K45" s="93"/>
      <c r="L45" s="93"/>
      <c r="M45" s="35" t="s">
        <v>483</v>
      </c>
      <c r="N45" s="93" t="s">
        <v>2490</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2491</v>
      </c>
      <c r="K47" s="416"/>
      <c r="L47" s="92" t="s">
        <v>2492</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2525</v>
      </c>
      <c r="K48" s="178"/>
      <c r="L48" s="178"/>
      <c r="M48" s="178"/>
      <c r="N48" s="178"/>
      <c r="O48" s="138"/>
      <c r="P48" s="179"/>
    </row>
    <row r="49" spans="1:20" ht="20.100000000000001" customHeight="1">
      <c r="B49" s="167"/>
      <c r="C49" s="166"/>
      <c r="D49" s="166"/>
      <c r="E49" s="166"/>
      <c r="F49" s="166" t="s">
        <v>18</v>
      </c>
      <c r="G49" s="166"/>
      <c r="H49" s="166"/>
      <c r="I49" s="166"/>
      <c r="J49" s="178" t="s">
        <v>2496</v>
      </c>
      <c r="K49" s="178"/>
      <c r="L49" s="178"/>
      <c r="M49" s="178"/>
      <c r="N49" s="178"/>
      <c r="O49" s="138"/>
      <c r="P49" s="179"/>
    </row>
    <row r="50" spans="1:20" ht="20.100000000000001" customHeight="1">
      <c r="B50" s="108" t="s">
        <v>28</v>
      </c>
      <c r="C50" s="217"/>
      <c r="D50" s="217"/>
      <c r="E50" s="217"/>
      <c r="F50" s="217"/>
      <c r="G50" s="217"/>
      <c r="H50" s="217"/>
      <c r="I50" s="217"/>
      <c r="J50" s="433">
        <v>2009</v>
      </c>
      <c r="K50" s="434"/>
      <c r="L50" s="35" t="s">
        <v>484</v>
      </c>
      <c r="M50" s="61">
        <v>2</v>
      </c>
      <c r="N50" s="35" t="s">
        <v>485</v>
      </c>
      <c r="O50" s="61">
        <v>28</v>
      </c>
      <c r="P50" s="37" t="s">
        <v>486</v>
      </c>
      <c r="S50" s="15" t="str">
        <f>IF(OR(J50="",M50="",O50=""),"未記入","")</f>
        <v/>
      </c>
    </row>
    <row r="51" spans="1:20" ht="20.100000000000001" customHeight="1" thickBot="1">
      <c r="B51" s="109" t="s">
        <v>29</v>
      </c>
      <c r="C51" s="435"/>
      <c r="D51" s="435"/>
      <c r="E51" s="435"/>
      <c r="F51" s="435"/>
      <c r="G51" s="435"/>
      <c r="H51" s="435"/>
      <c r="I51" s="435"/>
      <c r="J51" s="424">
        <v>2009</v>
      </c>
      <c r="K51" s="425"/>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2534</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t="s">
        <v>2497</v>
      </c>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462.77</v>
      </c>
      <c r="H61" s="193"/>
      <c r="I61" s="193"/>
      <c r="J61" s="193"/>
      <c r="K61" s="432"/>
      <c r="L61" s="371" t="s">
        <v>516</v>
      </c>
      <c r="M61" s="360"/>
      <c r="N61" s="360"/>
      <c r="O61" s="360"/>
      <c r="P61" s="385"/>
    </row>
    <row r="62" spans="1:20" ht="20.100000000000001" customHeight="1">
      <c r="B62" s="167"/>
      <c r="C62" s="166"/>
      <c r="D62" s="207" t="s">
        <v>39</v>
      </c>
      <c r="E62" s="218"/>
      <c r="F62" s="236"/>
      <c r="G62" s="178" t="s">
        <v>2498</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548.77</v>
      </c>
      <c r="L72" s="93"/>
      <c r="M72" s="93"/>
      <c r="N72" s="171" t="s">
        <v>490</v>
      </c>
      <c r="O72" s="171"/>
      <c r="P72" s="197"/>
    </row>
    <row r="73" spans="2:16" ht="20.100000000000001" customHeight="1">
      <c r="B73" s="70"/>
      <c r="C73" s="71"/>
      <c r="D73" s="297"/>
      <c r="E73" s="298"/>
      <c r="F73" s="281"/>
      <c r="G73" s="217" t="s">
        <v>42</v>
      </c>
      <c r="H73" s="217"/>
      <c r="I73" s="217"/>
      <c r="J73" s="217"/>
      <c r="K73" s="138"/>
      <c r="L73" s="93"/>
      <c r="M73" s="93"/>
      <c r="N73" s="171" t="s">
        <v>490</v>
      </c>
      <c r="O73" s="171"/>
      <c r="P73" s="197"/>
    </row>
    <row r="74" spans="2:16" ht="20.100000000000001" customHeight="1">
      <c r="B74" s="70"/>
      <c r="C74" s="71"/>
      <c r="D74" s="166" t="s">
        <v>43</v>
      </c>
      <c r="E74" s="166"/>
      <c r="F74" s="166"/>
      <c r="G74" s="178" t="s">
        <v>2535</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2536</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2500</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2537</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2385</v>
      </c>
      <c r="G95" s="178"/>
      <c r="H95" s="178" t="s">
        <v>2385</v>
      </c>
      <c r="I95" s="178"/>
      <c r="J95" s="23">
        <v>9.7200000000000006</v>
      </c>
      <c r="K95" s="50" t="s">
        <v>490</v>
      </c>
      <c r="L95" s="138">
        <v>13</v>
      </c>
      <c r="M95" s="416"/>
      <c r="N95" s="417" t="s">
        <v>2422</v>
      </c>
      <c r="O95" s="418"/>
      <c r="P95" s="419"/>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6"/>
      <c r="N96" s="417"/>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3</v>
      </c>
      <c r="H105" s="242" t="s">
        <v>492</v>
      </c>
      <c r="I105" s="367" t="s">
        <v>66</v>
      </c>
      <c r="J105" s="367"/>
      <c r="K105" s="367"/>
      <c r="L105" s="367"/>
      <c r="M105" s="367"/>
      <c r="N105" s="138"/>
      <c r="O105" s="93"/>
      <c r="P105" s="37" t="s">
        <v>492</v>
      </c>
    </row>
    <row r="106" spans="2:19" ht="20.100000000000001" customHeight="1">
      <c r="B106" s="420"/>
      <c r="C106" s="421"/>
      <c r="D106" s="110"/>
      <c r="E106" s="102"/>
      <c r="F106" s="103"/>
      <c r="G106" s="138"/>
      <c r="H106" s="242"/>
      <c r="I106" s="415" t="s">
        <v>67</v>
      </c>
      <c r="J106" s="415"/>
      <c r="K106" s="415"/>
      <c r="L106" s="415"/>
      <c r="M106" s="415"/>
      <c r="N106" s="138">
        <v>3</v>
      </c>
      <c r="O106" s="93"/>
      <c r="P106" s="37" t="s">
        <v>492</v>
      </c>
    </row>
    <row r="107" spans="2:19" ht="20.100000000000001" customHeight="1">
      <c r="B107" s="420"/>
      <c r="C107" s="421"/>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20"/>
      <c r="C108" s="421"/>
      <c r="D108" s="297"/>
      <c r="E108" s="298"/>
      <c r="F108" s="281"/>
      <c r="G108" s="129"/>
      <c r="H108" s="281"/>
      <c r="I108" s="166" t="s">
        <v>69</v>
      </c>
      <c r="J108" s="166"/>
      <c r="K108" s="166"/>
      <c r="L108" s="166"/>
      <c r="M108" s="166"/>
      <c r="N108" s="138"/>
      <c r="O108" s="93"/>
      <c r="P108" s="37" t="s">
        <v>492</v>
      </c>
    </row>
    <row r="109" spans="2:19" ht="20.100000000000001" customHeight="1">
      <c r="B109" s="420"/>
      <c r="C109" s="421"/>
      <c r="D109" s="117" t="s">
        <v>65</v>
      </c>
      <c r="E109" s="118"/>
      <c r="F109" s="133"/>
      <c r="G109" s="123"/>
      <c r="H109" s="388" t="s">
        <v>492</v>
      </c>
      <c r="I109" s="166" t="s">
        <v>81</v>
      </c>
      <c r="J109" s="166"/>
      <c r="K109" s="166"/>
      <c r="L109" s="166"/>
      <c r="M109" s="166"/>
      <c r="N109" s="138"/>
      <c r="O109" s="93"/>
      <c r="P109" s="37" t="s">
        <v>492</v>
      </c>
    </row>
    <row r="110" spans="2:19" ht="20.100000000000001" customHeight="1">
      <c r="B110" s="420"/>
      <c r="C110" s="421"/>
      <c r="D110" s="119"/>
      <c r="E110" s="120"/>
      <c r="F110" s="135"/>
      <c r="G110" s="126"/>
      <c r="H110" s="390"/>
      <c r="I110" s="166" t="s">
        <v>82</v>
      </c>
      <c r="J110" s="166"/>
      <c r="K110" s="166"/>
      <c r="L110" s="166"/>
      <c r="M110" s="166"/>
      <c r="N110" s="138"/>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2501</v>
      </c>
      <c r="H113" s="178"/>
      <c r="I113" s="178"/>
      <c r="J113" s="178"/>
      <c r="K113" s="178"/>
      <c r="L113" s="178"/>
      <c r="M113" s="178"/>
      <c r="N113" s="178"/>
      <c r="O113" s="138"/>
      <c r="P113" s="179"/>
    </row>
    <row r="114" spans="2:16" ht="20.100000000000001" customHeight="1">
      <c r="B114" s="420"/>
      <c r="C114" s="421"/>
      <c r="D114" s="117" t="s">
        <v>79</v>
      </c>
      <c r="E114" s="118"/>
      <c r="F114" s="133"/>
      <c r="G114" s="123" t="s">
        <v>2499</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2538</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2501</v>
      </c>
      <c r="H117" s="178"/>
      <c r="I117" s="178"/>
      <c r="J117" s="178"/>
      <c r="K117" s="178"/>
      <c r="L117" s="178"/>
      <c r="M117" s="178"/>
      <c r="N117" s="178"/>
      <c r="O117" s="138"/>
      <c r="P117" s="179"/>
    </row>
    <row r="118" spans="2:16" ht="20.100000000000001" customHeight="1">
      <c r="B118" s="134"/>
      <c r="C118" s="135"/>
      <c r="D118" s="110" t="s">
        <v>73</v>
      </c>
      <c r="E118" s="102"/>
      <c r="F118" s="103"/>
      <c r="G118" s="178" t="s">
        <v>2501</v>
      </c>
      <c r="H118" s="178"/>
      <c r="I118" s="178"/>
      <c r="J118" s="178"/>
      <c r="K118" s="178"/>
      <c r="L118" s="178"/>
      <c r="M118" s="178"/>
      <c r="N118" s="178"/>
      <c r="O118" s="138"/>
      <c r="P118" s="179"/>
    </row>
    <row r="119" spans="2:16" ht="20.100000000000001" customHeight="1">
      <c r="B119" s="134"/>
      <c r="C119" s="135"/>
      <c r="D119" s="234" t="s">
        <v>74</v>
      </c>
      <c r="E119" s="273"/>
      <c r="F119" s="235"/>
      <c r="G119" s="178" t="s">
        <v>2501</v>
      </c>
      <c r="H119" s="178"/>
      <c r="I119" s="178"/>
      <c r="J119" s="178"/>
      <c r="K119" s="178"/>
      <c r="L119" s="178"/>
      <c r="M119" s="178"/>
      <c r="N119" s="178"/>
      <c r="O119" s="138"/>
      <c r="P119" s="179"/>
    </row>
    <row r="120" spans="2:16" ht="20.100000000000001" customHeight="1">
      <c r="B120" s="134"/>
      <c r="C120" s="135"/>
      <c r="D120" s="169" t="s">
        <v>75</v>
      </c>
      <c r="E120" s="171"/>
      <c r="F120" s="242"/>
      <c r="G120" s="178" t="s">
        <v>2501</v>
      </c>
      <c r="H120" s="178"/>
      <c r="I120" s="178"/>
      <c r="J120" s="178"/>
      <c r="K120" s="178"/>
      <c r="L120" s="178"/>
      <c r="M120" s="178"/>
      <c r="N120" s="178"/>
      <c r="O120" s="138"/>
      <c r="P120" s="179"/>
    </row>
    <row r="121" spans="2:16" ht="20.100000000000001" customHeight="1">
      <c r="B121" s="134"/>
      <c r="C121" s="135"/>
      <c r="D121" s="169" t="s">
        <v>76</v>
      </c>
      <c r="E121" s="171"/>
      <c r="F121" s="242"/>
      <c r="G121" s="178" t="s">
        <v>2501</v>
      </c>
      <c r="H121" s="178"/>
      <c r="I121" s="178"/>
      <c r="J121" s="178"/>
      <c r="K121" s="178"/>
      <c r="L121" s="178"/>
      <c r="M121" s="178"/>
      <c r="N121" s="178"/>
      <c r="O121" s="138"/>
      <c r="P121" s="179"/>
    </row>
    <row r="122" spans="2:16" ht="20.100000000000001" customHeight="1">
      <c r="B122" s="136"/>
      <c r="C122" s="137"/>
      <c r="D122" s="169" t="s">
        <v>77</v>
      </c>
      <c r="E122" s="171"/>
      <c r="F122" s="242"/>
      <c r="G122" s="178" t="s">
        <v>2501</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2502</v>
      </c>
      <c r="H123" s="178"/>
      <c r="I123" s="178"/>
      <c r="J123" s="178"/>
      <c r="K123" s="178"/>
      <c r="L123" s="178"/>
      <c r="M123" s="178"/>
      <c r="N123" s="178"/>
      <c r="O123" s="138"/>
      <c r="P123" s="179"/>
    </row>
    <row r="124" spans="2:16" ht="20.100000000000001" customHeight="1">
      <c r="B124" s="134"/>
      <c r="C124" s="135"/>
      <c r="D124" s="110" t="s">
        <v>446</v>
      </c>
      <c r="E124" s="102"/>
      <c r="F124" s="103"/>
      <c r="G124" s="178" t="s">
        <v>2503</v>
      </c>
      <c r="H124" s="178"/>
      <c r="I124" s="178"/>
      <c r="J124" s="178"/>
      <c r="K124" s="178"/>
      <c r="L124" s="178"/>
      <c r="M124" s="178"/>
      <c r="N124" s="178"/>
      <c r="O124" s="138"/>
      <c r="P124" s="179"/>
    </row>
    <row r="125" spans="2:16" ht="20.100000000000001" customHeight="1">
      <c r="B125" s="134"/>
      <c r="C125" s="135"/>
      <c r="D125" s="234" t="s">
        <v>447</v>
      </c>
      <c r="E125" s="273"/>
      <c r="F125" s="235"/>
      <c r="G125" s="178" t="s">
        <v>2504</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2539</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2433</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2506</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2505</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2540</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2540</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2505</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2507</v>
      </c>
      <c r="G172" s="360" t="s">
        <v>474</v>
      </c>
      <c r="H172" s="360"/>
      <c r="I172" s="360"/>
      <c r="J172" s="360"/>
      <c r="K172" s="360"/>
      <c r="L172" s="360"/>
      <c r="M172" s="360"/>
      <c r="N172" s="360"/>
      <c r="O172" s="360"/>
      <c r="P172" s="385"/>
    </row>
    <row r="173" spans="2:20" ht="20.100000000000001" customHeight="1">
      <c r="B173" s="167"/>
      <c r="C173" s="166"/>
      <c r="D173" s="166"/>
      <c r="E173" s="166"/>
      <c r="F173" s="14" t="s">
        <v>2507</v>
      </c>
      <c r="G173" s="171" t="s">
        <v>475</v>
      </c>
      <c r="H173" s="171"/>
      <c r="I173" s="171"/>
      <c r="J173" s="171"/>
      <c r="K173" s="171"/>
      <c r="L173" s="171"/>
      <c r="M173" s="171"/>
      <c r="N173" s="171"/>
      <c r="O173" s="171"/>
      <c r="P173" s="197"/>
    </row>
    <row r="174" spans="2:20" ht="20.100000000000001" customHeight="1">
      <c r="B174" s="167"/>
      <c r="C174" s="166"/>
      <c r="D174" s="166"/>
      <c r="E174" s="166"/>
      <c r="F174" s="14" t="s">
        <v>2507</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2541</v>
      </c>
      <c r="J176" s="105"/>
      <c r="K176" s="105"/>
      <c r="L176" s="105"/>
      <c r="M176" s="105"/>
      <c r="N176" s="105"/>
      <c r="O176" s="106"/>
      <c r="P176" s="107"/>
    </row>
    <row r="177" spans="2:16" ht="39.950000000000003" customHeight="1">
      <c r="B177" s="85"/>
      <c r="C177" s="86"/>
      <c r="D177" s="287"/>
      <c r="E177" s="364"/>
      <c r="F177" s="166" t="s">
        <v>108</v>
      </c>
      <c r="G177" s="166"/>
      <c r="H177" s="166"/>
      <c r="I177" s="104" t="s">
        <v>2542</v>
      </c>
      <c r="J177" s="105"/>
      <c r="K177" s="105"/>
      <c r="L177" s="105"/>
      <c r="M177" s="105"/>
      <c r="N177" s="105"/>
      <c r="O177" s="106"/>
      <c r="P177" s="107"/>
    </row>
    <row r="178" spans="2:16" ht="39.950000000000003" customHeight="1">
      <c r="B178" s="85"/>
      <c r="C178" s="86"/>
      <c r="D178" s="287"/>
      <c r="E178" s="364"/>
      <c r="F178" s="166" t="s">
        <v>109</v>
      </c>
      <c r="G178" s="166"/>
      <c r="H178" s="166"/>
      <c r="I178" s="104" t="s">
        <v>2543</v>
      </c>
      <c r="J178" s="105"/>
      <c r="K178" s="105"/>
      <c r="L178" s="105"/>
      <c r="M178" s="105"/>
      <c r="N178" s="105"/>
      <c r="O178" s="106"/>
      <c r="P178" s="107"/>
    </row>
    <row r="179" spans="2:16" ht="39.950000000000003" customHeight="1">
      <c r="B179" s="85"/>
      <c r="C179" s="86"/>
      <c r="D179" s="287"/>
      <c r="E179" s="364"/>
      <c r="F179" s="166" t="s">
        <v>429</v>
      </c>
      <c r="G179" s="166"/>
      <c r="H179" s="166"/>
      <c r="I179" s="104" t="s">
        <v>2543</v>
      </c>
      <c r="J179" s="105"/>
      <c r="K179" s="105"/>
      <c r="L179" s="105"/>
      <c r="M179" s="105"/>
      <c r="N179" s="105"/>
      <c r="O179" s="106"/>
      <c r="P179" s="107"/>
    </row>
    <row r="180" spans="2:16" ht="39.950000000000003" customHeight="1">
      <c r="B180" s="85"/>
      <c r="C180" s="86"/>
      <c r="D180" s="287"/>
      <c r="E180" s="364"/>
      <c r="F180" s="166" t="s">
        <v>110</v>
      </c>
      <c r="G180" s="166"/>
      <c r="H180" s="166"/>
      <c r="I180" s="104" t="s">
        <v>2508</v>
      </c>
      <c r="J180" s="105"/>
      <c r="K180" s="105"/>
      <c r="L180" s="105"/>
      <c r="M180" s="105"/>
      <c r="N180" s="105"/>
      <c r="O180" s="106"/>
      <c r="P180" s="107"/>
    </row>
    <row r="181" spans="2:16" ht="39.950000000000003" customHeight="1">
      <c r="B181" s="85"/>
      <c r="C181" s="86"/>
      <c r="D181" s="287">
        <v>2</v>
      </c>
      <c r="E181" s="364"/>
      <c r="F181" s="166" t="s">
        <v>5</v>
      </c>
      <c r="G181" s="166"/>
      <c r="H181" s="166"/>
      <c r="I181" s="104" t="s">
        <v>2544</v>
      </c>
      <c r="J181" s="105"/>
      <c r="K181" s="105"/>
      <c r="L181" s="105"/>
      <c r="M181" s="105"/>
      <c r="N181" s="105"/>
      <c r="O181" s="106"/>
      <c r="P181" s="107"/>
    </row>
    <row r="182" spans="2:16" ht="39.950000000000003" customHeight="1">
      <c r="B182" s="85"/>
      <c r="C182" s="86"/>
      <c r="D182" s="287"/>
      <c r="E182" s="364"/>
      <c r="F182" s="166" t="s">
        <v>108</v>
      </c>
      <c r="G182" s="166"/>
      <c r="H182" s="166"/>
      <c r="I182" s="104" t="s">
        <v>2545</v>
      </c>
      <c r="J182" s="105"/>
      <c r="K182" s="105"/>
      <c r="L182" s="105"/>
      <c r="M182" s="105"/>
      <c r="N182" s="105"/>
      <c r="O182" s="106"/>
      <c r="P182" s="107"/>
    </row>
    <row r="183" spans="2:16" ht="39.950000000000003" customHeight="1">
      <c r="B183" s="85"/>
      <c r="C183" s="86"/>
      <c r="D183" s="287"/>
      <c r="E183" s="364"/>
      <c r="F183" s="166" t="s">
        <v>109</v>
      </c>
      <c r="G183" s="166"/>
      <c r="H183" s="166"/>
      <c r="I183" s="104" t="s">
        <v>2546</v>
      </c>
      <c r="J183" s="105"/>
      <c r="K183" s="105"/>
      <c r="L183" s="105"/>
      <c r="M183" s="105"/>
      <c r="N183" s="105"/>
      <c r="O183" s="106"/>
      <c r="P183" s="107"/>
    </row>
    <row r="184" spans="2:16" ht="39.950000000000003" customHeight="1">
      <c r="B184" s="85"/>
      <c r="C184" s="86"/>
      <c r="D184" s="287"/>
      <c r="E184" s="364"/>
      <c r="F184" s="166" t="s">
        <v>429</v>
      </c>
      <c r="G184" s="166"/>
      <c r="H184" s="166"/>
      <c r="I184" s="104" t="s">
        <v>2546</v>
      </c>
      <c r="J184" s="105"/>
      <c r="K184" s="105"/>
      <c r="L184" s="105"/>
      <c r="M184" s="105"/>
      <c r="N184" s="105"/>
      <c r="O184" s="106"/>
      <c r="P184" s="107"/>
    </row>
    <row r="185" spans="2:16" ht="39.950000000000003" customHeight="1">
      <c r="B185" s="85"/>
      <c r="C185" s="86"/>
      <c r="D185" s="287"/>
      <c r="E185" s="364"/>
      <c r="F185" s="166" t="s">
        <v>110</v>
      </c>
      <c r="G185" s="166"/>
      <c r="H185" s="166"/>
      <c r="I185" s="104" t="s">
        <v>2508</v>
      </c>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2547</v>
      </c>
      <c r="J191" s="105"/>
      <c r="K191" s="105"/>
      <c r="L191" s="105"/>
      <c r="M191" s="105"/>
      <c r="N191" s="105"/>
      <c r="O191" s="106"/>
      <c r="P191" s="107"/>
    </row>
    <row r="192" spans="2:16" ht="39.950000000000003" customHeight="1">
      <c r="B192" s="85"/>
      <c r="C192" s="86"/>
      <c r="D192" s="389"/>
      <c r="E192" s="390"/>
      <c r="F192" s="166" t="s">
        <v>108</v>
      </c>
      <c r="G192" s="166"/>
      <c r="H192" s="166"/>
      <c r="I192" s="104" t="s">
        <v>2548</v>
      </c>
      <c r="J192" s="105"/>
      <c r="K192" s="105"/>
      <c r="L192" s="105"/>
      <c r="M192" s="105"/>
      <c r="N192" s="105"/>
      <c r="O192" s="106"/>
      <c r="P192" s="107"/>
    </row>
    <row r="193" spans="2:16" ht="39.950000000000003" customHeight="1">
      <c r="B193" s="85"/>
      <c r="C193" s="86"/>
      <c r="D193" s="389"/>
      <c r="E193" s="390"/>
      <c r="F193" s="168" t="s">
        <v>110</v>
      </c>
      <c r="G193" s="168"/>
      <c r="H193" s="168"/>
      <c r="I193" s="104" t="s">
        <v>2508</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2507</v>
      </c>
      <c r="G201" s="326" t="s">
        <v>448</v>
      </c>
      <c r="H201" s="171"/>
      <c r="I201" s="242"/>
      <c r="J201" s="172"/>
      <c r="K201" s="173"/>
      <c r="L201" s="173"/>
      <c r="M201" s="173"/>
      <c r="N201" s="173"/>
      <c r="O201" s="173"/>
      <c r="P201" s="174"/>
    </row>
    <row r="202" spans="2:16" ht="60" customHeight="1">
      <c r="B202" s="167" t="s">
        <v>114</v>
      </c>
      <c r="C202" s="166"/>
      <c r="D202" s="166"/>
      <c r="E202" s="166"/>
      <c r="F202" s="104" t="s">
        <v>2549</v>
      </c>
      <c r="G202" s="104"/>
      <c r="H202" s="104"/>
      <c r="I202" s="104"/>
      <c r="J202" s="104"/>
      <c r="K202" s="104"/>
      <c r="L202" s="104"/>
      <c r="M202" s="104"/>
      <c r="N202" s="104"/>
      <c r="O202" s="172"/>
      <c r="P202" s="386"/>
    </row>
    <row r="203" spans="2:16" ht="60" customHeight="1">
      <c r="B203" s="167" t="s">
        <v>115</v>
      </c>
      <c r="C203" s="166"/>
      <c r="D203" s="166"/>
      <c r="E203" s="166"/>
      <c r="F203" s="104" t="s">
        <v>2550</v>
      </c>
      <c r="G203" s="105"/>
      <c r="H203" s="105"/>
      <c r="I203" s="105"/>
      <c r="J203" s="105"/>
      <c r="K203" s="105"/>
      <c r="L203" s="105"/>
      <c r="M203" s="105"/>
      <c r="N203" s="105"/>
      <c r="O203" s="106"/>
      <c r="P203" s="107"/>
    </row>
    <row r="204" spans="2:16" ht="20.100000000000001" customHeight="1">
      <c r="B204" s="167" t="s">
        <v>116</v>
      </c>
      <c r="C204" s="166"/>
      <c r="D204" s="166"/>
      <c r="E204" s="166"/>
      <c r="F204" s="178" t="s">
        <v>2499</v>
      </c>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t="s">
        <v>2499</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2499</v>
      </c>
      <c r="G207" s="178"/>
      <c r="H207" s="178"/>
      <c r="I207" s="178"/>
      <c r="J207" s="178"/>
      <c r="K207" s="178"/>
      <c r="L207" s="178"/>
      <c r="M207" s="178"/>
      <c r="N207" s="178"/>
      <c r="O207" s="138"/>
      <c r="P207" s="179"/>
    </row>
    <row r="208" spans="2:16" ht="20.100000000000001" customHeight="1">
      <c r="B208" s="165"/>
      <c r="C208" s="269"/>
      <c r="D208" s="231" t="s">
        <v>122</v>
      </c>
      <c r="E208" s="231"/>
      <c r="F208" s="178" t="s">
        <v>2499</v>
      </c>
      <c r="G208" s="178"/>
      <c r="H208" s="178"/>
      <c r="I208" s="178"/>
      <c r="J208" s="178"/>
      <c r="K208" s="178"/>
      <c r="L208" s="178"/>
      <c r="M208" s="178"/>
      <c r="N208" s="178"/>
      <c r="O208" s="138"/>
      <c r="P208" s="179"/>
    </row>
    <row r="209" spans="2:20" ht="20.100000000000001" customHeight="1">
      <c r="B209" s="165"/>
      <c r="C209" s="269"/>
      <c r="D209" s="231" t="s">
        <v>123</v>
      </c>
      <c r="E209" s="231"/>
      <c r="F209" s="178" t="s">
        <v>2499</v>
      </c>
      <c r="G209" s="178"/>
      <c r="H209" s="178"/>
      <c r="I209" s="178"/>
      <c r="J209" s="178"/>
      <c r="K209" s="178"/>
      <c r="L209" s="178"/>
      <c r="M209" s="178"/>
      <c r="N209" s="178"/>
      <c r="O209" s="138"/>
      <c r="P209" s="179"/>
    </row>
    <row r="210" spans="2:20" ht="20.100000000000001" customHeight="1">
      <c r="B210" s="165"/>
      <c r="C210" s="269"/>
      <c r="D210" s="231" t="s">
        <v>124</v>
      </c>
      <c r="E210" s="231"/>
      <c r="F210" s="178" t="s">
        <v>2499</v>
      </c>
      <c r="G210" s="178"/>
      <c r="H210" s="178"/>
      <c r="I210" s="178"/>
      <c r="J210" s="178"/>
      <c r="K210" s="178"/>
      <c r="L210" s="178"/>
      <c r="M210" s="178"/>
      <c r="N210" s="178"/>
      <c r="O210" s="138"/>
      <c r="P210" s="179"/>
    </row>
    <row r="211" spans="2:20" ht="20.100000000000001" customHeight="1">
      <c r="B211" s="165"/>
      <c r="C211" s="269"/>
      <c r="D211" s="231" t="s">
        <v>125</v>
      </c>
      <c r="E211" s="231"/>
      <c r="F211" s="178" t="s">
        <v>2499</v>
      </c>
      <c r="G211" s="178"/>
      <c r="H211" s="178"/>
      <c r="I211" s="178"/>
      <c r="J211" s="178"/>
      <c r="K211" s="178"/>
      <c r="L211" s="178"/>
      <c r="M211" s="178"/>
      <c r="N211" s="178"/>
      <c r="O211" s="138"/>
      <c r="P211" s="179"/>
    </row>
    <row r="212" spans="2:20" ht="20.100000000000001" customHeight="1">
      <c r="B212" s="165"/>
      <c r="C212" s="269"/>
      <c r="D212" s="269" t="s">
        <v>126</v>
      </c>
      <c r="E212" s="269"/>
      <c r="F212" s="178" t="s">
        <v>2499</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2501</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2501</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2501</v>
      </c>
      <c r="K219" s="178"/>
      <c r="L219" s="178"/>
      <c r="M219" s="178"/>
      <c r="N219" s="178"/>
      <c r="O219" s="138"/>
      <c r="P219" s="179"/>
      <c r="S219" s="15" t="str">
        <f>IF(J219="","未記入","")</f>
        <v/>
      </c>
    </row>
    <row r="220" spans="2:20" ht="60" customHeight="1">
      <c r="B220" s="167" t="s">
        <v>128</v>
      </c>
      <c r="C220" s="166"/>
      <c r="D220" s="166"/>
      <c r="E220" s="166"/>
      <c r="F220" s="104" t="s">
        <v>2509</v>
      </c>
      <c r="G220" s="105"/>
      <c r="H220" s="105"/>
      <c r="I220" s="105"/>
      <c r="J220" s="105"/>
      <c r="K220" s="105"/>
      <c r="L220" s="105"/>
      <c r="M220" s="105"/>
      <c r="N220" s="105"/>
      <c r="O220" s="106"/>
      <c r="P220" s="107"/>
    </row>
    <row r="221" spans="2:20" ht="60" customHeight="1">
      <c r="B221" s="167" t="s">
        <v>493</v>
      </c>
      <c r="C221" s="166"/>
      <c r="D221" s="166"/>
      <c r="E221" s="166"/>
      <c r="F221" s="104" t="s">
        <v>2551</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2552</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2499</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13</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v>
      </c>
      <c r="F241" s="367"/>
      <c r="G241" s="367"/>
      <c r="H241" s="178">
        <v>1</v>
      </c>
      <c r="I241" s="178"/>
      <c r="J241" s="178"/>
      <c r="K241" s="178"/>
      <c r="L241" s="178"/>
      <c r="M241" s="178"/>
      <c r="N241" s="178"/>
      <c r="O241" s="138"/>
      <c r="P241" s="179"/>
    </row>
    <row r="242" spans="2:20" ht="20.100000000000001" customHeight="1">
      <c r="B242" s="45"/>
      <c r="C242" s="166" t="s">
        <v>144</v>
      </c>
      <c r="D242" s="166"/>
      <c r="E242" s="367" t="str">
        <f>IF(OR($H$242&lt;&gt;"",$K$242&lt;&gt;""),SUM($H$242,$K$242),"")</f>
        <v/>
      </c>
      <c r="F242" s="367"/>
      <c r="G242" s="367"/>
      <c r="H242" s="178"/>
      <c r="I242" s="178"/>
      <c r="J242" s="178"/>
      <c r="K242" s="178"/>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t="str">
        <f>IF(OR($H$246&lt;&gt;"",$K$246&lt;&gt;""),SUM($H$246,$K$246),"")</f>
        <v/>
      </c>
      <c r="F246" s="367"/>
      <c r="G246" s="367"/>
      <c r="H246" s="178"/>
      <c r="I246" s="178"/>
      <c r="J246" s="178"/>
      <c r="K246" s="178"/>
      <c r="L246" s="178"/>
      <c r="M246" s="178"/>
      <c r="N246" s="178"/>
      <c r="O246" s="138"/>
      <c r="P246" s="179"/>
    </row>
    <row r="247" spans="2:20" ht="20.100000000000001" customHeight="1">
      <c r="B247" s="167" t="s">
        <v>149</v>
      </c>
      <c r="C247" s="166"/>
      <c r="D247" s="166"/>
      <c r="E247" s="367" t="str">
        <f>IF(OR($H$247&lt;&gt;"",$K$247&lt;&gt;""),SUM($H$247,$K$247),"")</f>
        <v/>
      </c>
      <c r="F247" s="367"/>
      <c r="G247" s="367"/>
      <c r="H247" s="178"/>
      <c r="I247" s="178"/>
      <c r="J247" s="178"/>
      <c r="K247" s="178"/>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t="str">
        <f>IF(OR($J$259&lt;&gt;"",$M$259&lt;&gt;""),SUM($J$259,$M$259),"")</f>
        <v/>
      </c>
      <c r="H259" s="367"/>
      <c r="I259" s="367"/>
      <c r="J259" s="178"/>
      <c r="K259" s="178"/>
      <c r="L259" s="178"/>
      <c r="M259" s="178"/>
      <c r="N259" s="178"/>
      <c r="O259" s="138"/>
      <c r="P259" s="179"/>
    </row>
    <row r="260" spans="2:20" ht="20.100000000000001" customHeight="1">
      <c r="B260" s="167" t="s">
        <v>163</v>
      </c>
      <c r="C260" s="166"/>
      <c r="D260" s="166"/>
      <c r="E260" s="166"/>
      <c r="F260" s="166"/>
      <c r="G260" s="367" t="str">
        <f>IF(OR($J$260&lt;&gt;"",$M$260&lt;&gt;""),SUM($J$260,$M$260),"")</f>
        <v/>
      </c>
      <c r="H260" s="367"/>
      <c r="I260" s="367"/>
      <c r="J260" s="178"/>
      <c r="K260" s="178"/>
      <c r="L260" s="178"/>
      <c r="M260" s="178"/>
      <c r="N260" s="178"/>
      <c r="O260" s="138"/>
      <c r="P260" s="179"/>
    </row>
    <row r="261" spans="2:20" ht="20.100000000000001" customHeight="1">
      <c r="B261" s="167" t="s">
        <v>399</v>
      </c>
      <c r="C261" s="166"/>
      <c r="D261" s="166"/>
      <c r="E261" s="166"/>
      <c r="F261" s="166"/>
      <c r="G261" s="367" t="str">
        <f>IF(OR($J$261&lt;&gt;"",$M$261&lt;&gt;""),SUM($J$261,$M$261),"")</f>
        <v/>
      </c>
      <c r="H261" s="367"/>
      <c r="I261" s="367"/>
      <c r="J261" s="178"/>
      <c r="K261" s="178"/>
      <c r="L261" s="178"/>
      <c r="M261" s="178"/>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c r="H277" s="47" t="s">
        <v>504</v>
      </c>
      <c r="I277" s="29"/>
      <c r="J277" s="47" t="s">
        <v>505</v>
      </c>
      <c r="K277" s="48" t="s">
        <v>450</v>
      </c>
      <c r="L277" s="29"/>
      <c r="M277" s="47" t="s">
        <v>504</v>
      </c>
      <c r="N277" s="29"/>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c r="G280" s="189"/>
      <c r="H280" s="189"/>
      <c r="I280" s="189"/>
      <c r="J280" s="51" t="s">
        <v>495</v>
      </c>
      <c r="K280" s="188"/>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2501</v>
      </c>
      <c r="M295" s="193"/>
      <c r="N295" s="193"/>
      <c r="O295" s="193"/>
      <c r="P295" s="194"/>
    </row>
    <row r="296" spans="2:20" ht="20.100000000000001" customHeight="1">
      <c r="B296" s="344"/>
      <c r="C296" s="345"/>
      <c r="D296" s="345"/>
      <c r="E296" s="345"/>
      <c r="F296" s="346"/>
      <c r="G296" s="117" t="s">
        <v>456</v>
      </c>
      <c r="H296" s="133"/>
      <c r="I296" s="138" t="s">
        <v>2501</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2510</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4" t="s">
        <v>187</v>
      </c>
      <c r="C303" s="335"/>
      <c r="D303" s="169" t="s">
        <v>188</v>
      </c>
      <c r="E303" s="171"/>
      <c r="F303" s="242"/>
      <c r="G303" s="28"/>
      <c r="H303" s="28"/>
      <c r="I303" s="28"/>
      <c r="J303" s="28"/>
      <c r="K303" s="28"/>
      <c r="L303" s="28"/>
      <c r="M303" s="28"/>
      <c r="N303" s="28"/>
      <c r="O303" s="28"/>
      <c r="P303" s="28"/>
      <c r="Q303" s="12"/>
    </row>
    <row r="304" spans="2:20" ht="20.100000000000001" customHeight="1">
      <c r="B304" s="336"/>
      <c r="C304" s="337"/>
      <c r="D304" s="117" t="s">
        <v>189</v>
      </c>
      <c r="E304" s="118"/>
      <c r="F304" s="133"/>
      <c r="G304" s="332"/>
      <c r="H304" s="332"/>
      <c r="I304" s="332"/>
      <c r="J304" s="332"/>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2501</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2511</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2449</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2499</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2499</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2512</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2553</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2554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258</v>
      </c>
      <c r="J332" s="178"/>
      <c r="K332" s="178"/>
      <c r="L332" s="178"/>
      <c r="M332" s="138" t="s">
        <v>2513</v>
      </c>
      <c r="N332" s="93"/>
      <c r="O332" s="93"/>
      <c r="P332" s="139"/>
    </row>
    <row r="333" spans="2:20" ht="20.100000000000001" customHeight="1">
      <c r="B333" s="167"/>
      <c r="C333" s="166"/>
      <c r="D333" s="166"/>
      <c r="E333" s="169" t="s">
        <v>215</v>
      </c>
      <c r="F333" s="171"/>
      <c r="G333" s="171"/>
      <c r="H333" s="242"/>
      <c r="I333" s="138"/>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19.8</v>
      </c>
      <c r="J334" s="93"/>
      <c r="K334" s="93"/>
      <c r="L334" s="55" t="s">
        <v>490</v>
      </c>
      <c r="M334" s="138">
        <v>19.8</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6" t="s">
        <v>209</v>
      </c>
      <c r="C340" s="218"/>
      <c r="D340" s="218"/>
      <c r="E340" s="218"/>
      <c r="F340" s="218"/>
      <c r="G340" s="218"/>
      <c r="H340" s="236"/>
      <c r="I340" s="314">
        <v>110500</v>
      </c>
      <c r="J340" s="93"/>
      <c r="K340" s="93"/>
      <c r="L340" s="50" t="s">
        <v>499</v>
      </c>
      <c r="M340" s="314">
        <v>100000</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28000</v>
      </c>
      <c r="N341" s="93"/>
      <c r="O341" s="93"/>
      <c r="P341" s="37" t="s">
        <v>499</v>
      </c>
    </row>
    <row r="342" spans="2:20" ht="20.100000000000001" customHeight="1">
      <c r="B342" s="167"/>
      <c r="C342" s="315" t="s">
        <v>212</v>
      </c>
      <c r="D342" s="234" t="s">
        <v>211</v>
      </c>
      <c r="E342" s="273"/>
      <c r="F342" s="273"/>
      <c r="G342" s="273"/>
      <c r="H342" s="235"/>
      <c r="I342" s="314"/>
      <c r="J342" s="93"/>
      <c r="K342" s="93"/>
      <c r="L342" s="50" t="s">
        <v>499</v>
      </c>
      <c r="M342" s="314"/>
      <c r="N342" s="93"/>
      <c r="O342" s="93"/>
      <c r="P342" s="37" t="s">
        <v>499</v>
      </c>
    </row>
    <row r="343" spans="2:20" ht="20.100000000000001" customHeight="1">
      <c r="B343" s="167"/>
      <c r="C343" s="315"/>
      <c r="D343" s="315" t="s">
        <v>213</v>
      </c>
      <c r="E343" s="169" t="s">
        <v>221</v>
      </c>
      <c r="F343" s="171"/>
      <c r="G343" s="171"/>
      <c r="H343" s="242"/>
      <c r="I343" s="314">
        <v>51000</v>
      </c>
      <c r="J343" s="93"/>
      <c r="K343" s="93"/>
      <c r="L343" s="50" t="s">
        <v>499</v>
      </c>
      <c r="M343" s="314">
        <v>45000</v>
      </c>
      <c r="N343" s="93"/>
      <c r="O343" s="93"/>
      <c r="P343" s="37" t="s">
        <v>499</v>
      </c>
    </row>
    <row r="344" spans="2:20" ht="20.100000000000001" customHeight="1">
      <c r="B344" s="167"/>
      <c r="C344" s="315"/>
      <c r="D344" s="315"/>
      <c r="E344" s="169" t="s">
        <v>222</v>
      </c>
      <c r="F344" s="171"/>
      <c r="G344" s="171"/>
      <c r="H344" s="242"/>
      <c r="I344" s="314">
        <v>31500</v>
      </c>
      <c r="J344" s="93"/>
      <c r="K344" s="93"/>
      <c r="L344" s="50" t="s">
        <v>499</v>
      </c>
      <c r="M344" s="314">
        <v>27000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314"/>
      <c r="J346" s="93"/>
      <c r="K346" s="93"/>
      <c r="L346" s="50" t="s">
        <v>499</v>
      </c>
      <c r="M346" s="314"/>
      <c r="N346" s="93"/>
      <c r="O346" s="93"/>
      <c r="P346" s="37" t="s">
        <v>499</v>
      </c>
    </row>
    <row r="347" spans="2:20" ht="20.100000000000001" customHeight="1">
      <c r="B347" s="167"/>
      <c r="C347" s="315"/>
      <c r="D347" s="315"/>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2514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2555</v>
      </c>
      <c r="H357" s="173"/>
      <c r="I357" s="173"/>
      <c r="J357" s="173"/>
      <c r="K357" s="173"/>
      <c r="L357" s="173"/>
      <c r="M357" s="173"/>
      <c r="N357" s="173"/>
      <c r="O357" s="173"/>
      <c r="P357" s="174"/>
    </row>
    <row r="358" spans="2:20" ht="60" customHeight="1">
      <c r="B358" s="296" t="s">
        <v>221</v>
      </c>
      <c r="C358" s="171"/>
      <c r="D358" s="171"/>
      <c r="E358" s="171"/>
      <c r="F358" s="242"/>
      <c r="G358" s="172" t="s">
        <v>2515</v>
      </c>
      <c r="H358" s="173"/>
      <c r="I358" s="173"/>
      <c r="J358" s="173"/>
      <c r="K358" s="173"/>
      <c r="L358" s="173"/>
      <c r="M358" s="173"/>
      <c r="N358" s="173"/>
      <c r="O358" s="173"/>
      <c r="P358" s="174"/>
    </row>
    <row r="359" spans="2:20" ht="60" customHeight="1">
      <c r="B359" s="296" t="s">
        <v>224</v>
      </c>
      <c r="C359" s="171"/>
      <c r="D359" s="171"/>
      <c r="E359" s="171"/>
      <c r="F359" s="242"/>
      <c r="G359" s="172"/>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3</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2</v>
      </c>
      <c r="I391" s="93"/>
      <c r="J391" s="93"/>
      <c r="K391" s="93"/>
      <c r="L391" s="93"/>
      <c r="M391" s="93"/>
      <c r="N391" s="93"/>
      <c r="O391" s="93"/>
      <c r="P391" s="37" t="s">
        <v>497</v>
      </c>
    </row>
    <row r="392" spans="1:20" ht="20.100000000000001" customHeight="1">
      <c r="B392" s="167"/>
      <c r="C392" s="166"/>
      <c r="D392" s="166" t="s">
        <v>254</v>
      </c>
      <c r="E392" s="166"/>
      <c r="F392" s="166"/>
      <c r="G392" s="166"/>
      <c r="H392" s="138">
        <v>3</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2</v>
      </c>
      <c r="I396" s="93"/>
      <c r="J396" s="93"/>
      <c r="K396" s="93"/>
      <c r="L396" s="93"/>
      <c r="M396" s="93"/>
      <c r="N396" s="93"/>
      <c r="O396" s="93"/>
      <c r="P396" s="37" t="s">
        <v>497</v>
      </c>
    </row>
    <row r="397" spans="1:20" ht="20.100000000000001" customHeight="1">
      <c r="B397" s="265"/>
      <c r="C397" s="266"/>
      <c r="D397" s="166" t="s">
        <v>259</v>
      </c>
      <c r="E397" s="166"/>
      <c r="F397" s="166"/>
      <c r="G397" s="166"/>
      <c r="H397" s="138">
        <v>1</v>
      </c>
      <c r="I397" s="93"/>
      <c r="J397" s="93"/>
      <c r="K397" s="93"/>
      <c r="L397" s="93"/>
      <c r="M397" s="93"/>
      <c r="N397" s="93"/>
      <c r="O397" s="93"/>
      <c r="P397" s="37" t="s">
        <v>497</v>
      </c>
    </row>
    <row r="398" spans="1:20" ht="20.100000000000001" customHeight="1">
      <c r="B398" s="265"/>
      <c r="C398" s="266"/>
      <c r="D398" s="166" t="s">
        <v>260</v>
      </c>
      <c r="E398" s="166"/>
      <c r="F398" s="166"/>
      <c r="G398" s="166"/>
      <c r="H398" s="138">
        <v>0</v>
      </c>
      <c r="I398" s="93"/>
      <c r="J398" s="93"/>
      <c r="K398" s="93"/>
      <c r="L398" s="93"/>
      <c r="M398" s="93"/>
      <c r="N398" s="93"/>
      <c r="O398" s="93"/>
      <c r="P398" s="37" t="s">
        <v>497</v>
      </c>
    </row>
    <row r="399" spans="1:20" ht="20.100000000000001" customHeight="1">
      <c r="B399" s="265"/>
      <c r="C399" s="266"/>
      <c r="D399" s="166" t="s">
        <v>261</v>
      </c>
      <c r="E399" s="166"/>
      <c r="F399" s="166"/>
      <c r="G399" s="166"/>
      <c r="H399" s="138">
        <v>1</v>
      </c>
      <c r="I399" s="93"/>
      <c r="J399" s="93"/>
      <c r="K399" s="93"/>
      <c r="L399" s="93"/>
      <c r="M399" s="93"/>
      <c r="N399" s="93"/>
      <c r="O399" s="93"/>
      <c r="P399" s="37" t="s">
        <v>497</v>
      </c>
    </row>
    <row r="400" spans="1:20" ht="20.100000000000001" customHeight="1">
      <c r="B400" s="267"/>
      <c r="C400" s="268"/>
      <c r="D400" s="166" t="s">
        <v>262</v>
      </c>
      <c r="E400" s="166"/>
      <c r="F400" s="166"/>
      <c r="G400" s="166"/>
      <c r="H400" s="138">
        <v>0</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1</v>
      </c>
      <c r="I403" s="93"/>
      <c r="J403" s="93"/>
      <c r="K403" s="93"/>
      <c r="L403" s="93"/>
      <c r="M403" s="93"/>
      <c r="N403" s="93"/>
      <c r="O403" s="93"/>
      <c r="P403" s="37" t="s">
        <v>497</v>
      </c>
    </row>
    <row r="404" spans="2:20" ht="20.100000000000001" customHeight="1">
      <c r="B404" s="167"/>
      <c r="C404" s="166"/>
      <c r="D404" s="166" t="s">
        <v>266</v>
      </c>
      <c r="E404" s="166"/>
      <c r="F404" s="166"/>
      <c r="G404" s="166"/>
      <c r="H404" s="138">
        <v>4</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86.5</v>
      </c>
      <c r="I409" s="193"/>
      <c r="J409" s="193"/>
      <c r="K409" s="193"/>
      <c r="L409" s="193"/>
      <c r="M409" s="193"/>
      <c r="N409" s="193"/>
      <c r="O409" s="193"/>
      <c r="P409" s="49" t="s">
        <v>503</v>
      </c>
    </row>
    <row r="410" spans="2:20" ht="20.100000000000001" customHeight="1">
      <c r="B410" s="167" t="s">
        <v>271</v>
      </c>
      <c r="C410" s="166"/>
      <c r="D410" s="166"/>
      <c r="E410" s="166"/>
      <c r="F410" s="166"/>
      <c r="G410" s="166"/>
      <c r="H410" s="138">
        <v>6</v>
      </c>
      <c r="I410" s="93"/>
      <c r="J410" s="93"/>
      <c r="K410" s="93"/>
      <c r="L410" s="93"/>
      <c r="M410" s="93"/>
      <c r="N410" s="93"/>
      <c r="O410" s="93"/>
      <c r="P410" s="37" t="s">
        <v>495</v>
      </c>
    </row>
    <row r="411" spans="2:20" ht="20.100000000000001" customHeight="1">
      <c r="B411" s="167" t="s">
        <v>272</v>
      </c>
      <c r="C411" s="166"/>
      <c r="D411" s="166"/>
      <c r="E411" s="166"/>
      <c r="F411" s="166"/>
      <c r="G411" s="166"/>
      <c r="H411" s="138">
        <v>46</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0</v>
      </c>
      <c r="I417" s="93"/>
      <c r="J417" s="93"/>
      <c r="K417" s="93"/>
      <c r="L417" s="93"/>
      <c r="M417" s="93"/>
      <c r="N417" s="93"/>
      <c r="O417" s="93"/>
      <c r="P417" s="37" t="s">
        <v>497</v>
      </c>
    </row>
    <row r="418" spans="1:20" ht="20.100000000000001" customHeight="1">
      <c r="B418" s="259"/>
      <c r="C418" s="260"/>
      <c r="D418" s="260"/>
      <c r="E418" s="166" t="s">
        <v>282</v>
      </c>
      <c r="F418" s="166"/>
      <c r="G418" s="166"/>
      <c r="H418" s="138">
        <v>0</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2</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2556</v>
      </c>
      <c r="I431" s="173"/>
      <c r="J431" s="173"/>
      <c r="K431" s="173"/>
      <c r="L431" s="173"/>
      <c r="M431" s="173"/>
      <c r="N431" s="173"/>
      <c r="O431" s="173"/>
      <c r="P431" s="174"/>
    </row>
    <row r="432" spans="1:20" ht="20.100000000000001" customHeight="1">
      <c r="B432" s="248"/>
      <c r="C432" s="169" t="s">
        <v>14</v>
      </c>
      <c r="D432" s="171"/>
      <c r="E432" s="171"/>
      <c r="F432" s="171"/>
      <c r="G432" s="242"/>
      <c r="H432" s="89" t="s">
        <v>2484</v>
      </c>
      <c r="I432" s="90"/>
      <c r="J432" s="35" t="s">
        <v>487</v>
      </c>
      <c r="K432" s="90" t="s">
        <v>2485</v>
      </c>
      <c r="L432" s="90"/>
      <c r="M432" s="35" t="s">
        <v>487</v>
      </c>
      <c r="N432" s="90" t="s">
        <v>2531</v>
      </c>
      <c r="O432" s="90"/>
      <c r="P432" s="91"/>
    </row>
    <row r="433" spans="2:16" ht="20.100000000000001" customHeight="1">
      <c r="B433" s="248"/>
      <c r="C433" s="110" t="s">
        <v>285</v>
      </c>
      <c r="D433" s="102"/>
      <c r="E433" s="103"/>
      <c r="F433" s="234" t="s">
        <v>286</v>
      </c>
      <c r="G433" s="235"/>
      <c r="H433" s="23">
        <v>10</v>
      </c>
      <c r="I433" s="35" t="s">
        <v>504</v>
      </c>
      <c r="J433" s="24">
        <v>0</v>
      </c>
      <c r="K433" s="35" t="s">
        <v>505</v>
      </c>
      <c r="L433" s="56" t="s">
        <v>450</v>
      </c>
      <c r="M433" s="24">
        <v>16</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2516</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2501</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2562</v>
      </c>
      <c r="M469" s="105"/>
      <c r="N469" s="105"/>
      <c r="O469" s="106"/>
      <c r="P469" s="107"/>
    </row>
    <row r="470" spans="2:20" ht="20.100000000000001" customHeight="1">
      <c r="B470" s="132" t="s">
        <v>292</v>
      </c>
      <c r="C470" s="118"/>
      <c r="D470" s="118"/>
      <c r="E470" s="118"/>
      <c r="F470" s="118"/>
      <c r="G470" s="133"/>
      <c r="H470" s="178" t="s">
        <v>2501</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2563</v>
      </c>
      <c r="M472" s="105"/>
      <c r="N472" s="105"/>
      <c r="O472" s="106"/>
      <c r="P472" s="107"/>
    </row>
    <row r="473" spans="2:20" ht="20.100000000000001" customHeight="1" thickBot="1">
      <c r="B473" s="220" t="s">
        <v>293</v>
      </c>
      <c r="C473" s="221"/>
      <c r="D473" s="221"/>
      <c r="E473" s="221"/>
      <c r="F473" s="221"/>
      <c r="G473" s="221"/>
      <c r="H473" s="211" t="s">
        <v>2501</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2501</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2564</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2501</v>
      </c>
      <c r="K479" s="178"/>
      <c r="L479" s="178"/>
      <c r="M479" s="178"/>
      <c r="N479" s="178"/>
      <c r="O479" s="138"/>
      <c r="P479" s="179"/>
      <c r="S479" s="15" t="str">
        <f>IF($F$476=MST!$I$6,IF(J479="","未記入",""),"")</f>
        <v/>
      </c>
    </row>
    <row r="480" spans="2:20" ht="20.100000000000001" customHeight="1">
      <c r="B480" s="132" t="s">
        <v>508</v>
      </c>
      <c r="C480" s="118"/>
      <c r="D480" s="118"/>
      <c r="E480" s="133"/>
      <c r="F480" s="138" t="s">
        <v>2499</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2517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2517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2518</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2517</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2518</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6</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2499</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2501</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2499</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2499</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25" zoomScaleNormal="85" zoomScaleSheetLayoutView="100" workbookViewId="0">
      <selection activeCell="M35" sqref="M35:Q3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2385</v>
      </c>
      <c r="I4" s="472"/>
      <c r="J4" s="473"/>
      <c r="K4" s="474"/>
      <c r="L4" s="474"/>
      <c r="M4" s="473"/>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2385</v>
      </c>
      <c r="I6" s="472"/>
      <c r="J6" s="473"/>
      <c r="K6" s="474"/>
      <c r="L6" s="474"/>
      <c r="M6" s="473"/>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2384</v>
      </c>
      <c r="I13" s="472"/>
      <c r="J13" s="473" t="s">
        <v>2557</v>
      </c>
      <c r="K13" s="474"/>
      <c r="L13" s="474"/>
      <c r="M13" s="473" t="s">
        <v>2558</v>
      </c>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2384</v>
      </c>
      <c r="I22" s="472"/>
      <c r="J22" s="473" t="s">
        <v>2520</v>
      </c>
      <c r="K22" s="474"/>
      <c r="L22" s="474"/>
      <c r="M22" s="473" t="s">
        <v>2521</v>
      </c>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2385</v>
      </c>
      <c r="I29" s="472"/>
      <c r="J29" s="473"/>
      <c r="K29" s="474"/>
      <c r="L29" s="474"/>
      <c r="M29" s="473"/>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2384</v>
      </c>
      <c r="I35" s="472"/>
      <c r="J35" s="473" t="s">
        <v>2557</v>
      </c>
      <c r="K35" s="474"/>
      <c r="L35" s="474"/>
      <c r="M35" s="473" t="s">
        <v>2558</v>
      </c>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2384</v>
      </c>
      <c r="I41" s="476"/>
      <c r="J41" s="489" t="s">
        <v>2519</v>
      </c>
      <c r="K41" s="490"/>
      <c r="L41" s="490"/>
      <c r="M41" s="489" t="s">
        <v>2521</v>
      </c>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opLeftCell="A15" zoomScale="70" zoomScaleNormal="70" zoomScaleSheetLayoutView="50" workbookViewId="0">
      <selection activeCell="AE29" sqref="AE29:AN2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2499</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2499</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2499</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2501</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2499</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2499</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2499</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2499</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2499</v>
      </c>
      <c r="Q14" s="521"/>
      <c r="R14" s="521"/>
      <c r="S14" s="521"/>
      <c r="T14" s="521"/>
      <c r="U14" s="522"/>
      <c r="V14" s="550"/>
      <c r="W14" s="550"/>
      <c r="X14" s="550"/>
      <c r="Y14" s="550"/>
      <c r="Z14" s="550"/>
      <c r="AA14" s="550"/>
      <c r="AB14" s="556"/>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2499</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2499</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2501</v>
      </c>
      <c r="Q18" s="518"/>
      <c r="R18" s="518"/>
      <c r="S18" s="518"/>
      <c r="T18" s="518"/>
      <c r="U18" s="519"/>
      <c r="V18" s="513"/>
      <c r="W18" s="513"/>
      <c r="X18" s="513"/>
      <c r="Y18" s="513"/>
      <c r="Z18" s="513"/>
      <c r="AA18" s="513"/>
      <c r="AB18" s="547"/>
      <c r="AC18" s="548"/>
      <c r="AD18" s="548"/>
      <c r="AE18" s="547" t="s">
        <v>2559</v>
      </c>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2499</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2499</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2501</v>
      </c>
      <c r="Q21" s="518"/>
      <c r="R21" s="518"/>
      <c r="S21" s="518"/>
      <c r="T21" s="518"/>
      <c r="U21" s="519"/>
      <c r="V21" s="513"/>
      <c r="W21" s="513"/>
      <c r="X21" s="513"/>
      <c r="Y21" s="513"/>
      <c r="Z21" s="513"/>
      <c r="AA21" s="513"/>
      <c r="AB21" s="547"/>
      <c r="AC21" s="548"/>
      <c r="AD21" s="548"/>
      <c r="AE21" s="547" t="s">
        <v>2523</v>
      </c>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2501</v>
      </c>
      <c r="Q22" s="518"/>
      <c r="R22" s="518"/>
      <c r="S22" s="518"/>
      <c r="T22" s="518"/>
      <c r="U22" s="519"/>
      <c r="V22" s="513"/>
      <c r="W22" s="513"/>
      <c r="X22" s="513"/>
      <c r="Y22" s="513"/>
      <c r="Z22" s="513"/>
      <c r="AA22" s="513"/>
      <c r="AB22" s="547"/>
      <c r="AC22" s="548"/>
      <c r="AD22" s="548"/>
      <c r="AE22" s="547" t="s">
        <v>2560</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2499</v>
      </c>
      <c r="Q23" s="518"/>
      <c r="R23" s="518"/>
      <c r="S23" s="518"/>
      <c r="T23" s="518"/>
      <c r="U23" s="519"/>
      <c r="V23" s="513"/>
      <c r="W23" s="513"/>
      <c r="X23" s="513"/>
      <c r="Y23" s="513"/>
      <c r="Z23" s="513"/>
      <c r="AA23" s="513"/>
      <c r="AB23" s="547"/>
      <c r="AC23" s="548"/>
      <c r="AD23" s="548"/>
      <c r="AE23" s="547"/>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2499</v>
      </c>
      <c r="Q24" s="518"/>
      <c r="R24" s="518"/>
      <c r="S24" s="518"/>
      <c r="T24" s="518"/>
      <c r="U24" s="519"/>
      <c r="V24" s="513"/>
      <c r="W24" s="513"/>
      <c r="X24" s="513"/>
      <c r="Y24" s="513"/>
      <c r="Z24" s="513"/>
      <c r="AA24" s="513"/>
      <c r="AB24" s="547"/>
      <c r="AC24" s="548"/>
      <c r="AD24" s="548"/>
      <c r="AE24" s="547"/>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2499</v>
      </c>
      <c r="Q25" s="521"/>
      <c r="R25" s="521"/>
      <c r="S25" s="521"/>
      <c r="T25" s="521"/>
      <c r="U25" s="522"/>
      <c r="V25" s="550"/>
      <c r="W25" s="550"/>
      <c r="X25" s="550"/>
      <c r="Y25" s="550"/>
      <c r="Z25" s="550"/>
      <c r="AA25" s="550"/>
      <c r="AB25" s="556"/>
      <c r="AC25" s="557"/>
      <c r="AD25" s="557"/>
      <c r="AE25" s="556" t="s">
        <v>2561</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2499</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2499</v>
      </c>
      <c r="Q28" s="518"/>
      <c r="R28" s="518"/>
      <c r="S28" s="518"/>
      <c r="T28" s="518"/>
      <c r="U28" s="519"/>
      <c r="V28" s="513"/>
      <c r="W28" s="513"/>
      <c r="X28" s="513"/>
      <c r="Y28" s="513"/>
      <c r="Z28" s="513"/>
      <c r="AA28" s="513"/>
      <c r="AB28" s="547"/>
      <c r="AC28" s="548"/>
      <c r="AD28" s="548"/>
      <c r="AE28" s="547" t="s">
        <v>2524</v>
      </c>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2499</v>
      </c>
      <c r="Q29" s="518"/>
      <c r="R29" s="518"/>
      <c r="S29" s="518"/>
      <c r="T29" s="518"/>
      <c r="U29" s="519"/>
      <c r="V29" s="513"/>
      <c r="W29" s="513"/>
      <c r="X29" s="513"/>
      <c r="Y29" s="513"/>
      <c r="Z29" s="513"/>
      <c r="AA29" s="513"/>
      <c r="AB29" s="547"/>
      <c r="AC29" s="548"/>
      <c r="AD29" s="548"/>
      <c r="AE29" s="547" t="s">
        <v>2522</v>
      </c>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2499</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2499</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2501</v>
      </c>
      <c r="Q33" s="515"/>
      <c r="R33" s="515"/>
      <c r="S33" s="515"/>
      <c r="T33" s="515"/>
      <c r="U33" s="516"/>
      <c r="V33" s="555"/>
      <c r="W33" s="555"/>
      <c r="X33" s="555"/>
      <c r="Y33" s="555"/>
      <c r="Z33" s="555"/>
      <c r="AA33" s="555"/>
      <c r="AB33" s="553"/>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2499</v>
      </c>
      <c r="Q34" s="518"/>
      <c r="R34" s="518"/>
      <c r="S34" s="518"/>
      <c r="T34" s="518"/>
      <c r="U34" s="519"/>
      <c r="V34" s="513"/>
      <c r="W34" s="513"/>
      <c r="X34" s="513"/>
      <c r="Y34" s="513"/>
      <c r="Z34" s="513"/>
      <c r="AA34" s="513"/>
      <c r="AB34" s="547"/>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2499</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ka1910</dc:creator>
  <cp:lastModifiedBy>ka1910</cp:lastModifiedBy>
  <cp:lastPrinted>2023-07-11T07:53:27Z</cp:lastPrinted>
  <dcterms:created xsi:type="dcterms:W3CDTF">2020-12-23T05:28:24Z</dcterms:created>
  <dcterms:modified xsi:type="dcterms:W3CDTF">2023-07-20T07:28:05Z</dcterms:modified>
</cp:coreProperties>
</file>