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d.docs.live.net/e645d44ff290b303/デスクトップ/ライフイン/"/>
    </mc:Choice>
  </mc:AlternateContent>
  <xr:revisionPtr revIDLastSave="291" documentId="8_{3B5C3A07-F709-496E-84E2-A4F44EF0BE51}" xr6:coauthVersionLast="47" xr6:coauthVersionMax="47" xr10:uidLastSave="{0B804D4C-A6A0-4DE4-90D8-F67A117894C9}"/>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020" windowWidth="13236" windowHeight="888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<sst xmlns="http://schemas.openxmlformats.org/spreadsheetml/2006/main" count="2950" uniqueCount="2549">
  <si>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</si>
  <si>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</si>
  <si>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</si>
  <si>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</si>
  <si>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</si>
  <si>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</si>
  <si>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</si>
  <si>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</si>
  <si>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</si>
  <si>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</si>
  <si>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</si>
  <si>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</si>
  <si>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</si>
  <si>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</si>
  <si>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</si>
  <si>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</si>
  <si>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</si>
  <si>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</si>
  <si>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</si>
  <si>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</si>
  <si>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</si>
  <si>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</si>
  <si>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</si>
  <si>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</si>
  <si>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</si>
  <si>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</si>
  <si>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</si>
  <si>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</si>
  <si>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</si>
  <si>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</si>
  <si>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</si>
  <si>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</si>
  <si>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</si>
  <si>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</si>
  <si>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</si>
  <si>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</si>
  <si>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</si>
  <si>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</si>
  <si>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</si>
  <si>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</si>
  <si>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</si>
  <si>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</si>
  <si>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</si>
  <si>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</si>
  <si>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</si>
  <si>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</si>
  <si>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</si>
  <si>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</si>
  <si>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</si>
  <si>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</si>
  <si>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</si>
  <si>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</si>
  <si>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</si>
  <si>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</si>
  <si>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</si>
  <si>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</si>
  <si>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</si>
  <si>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</si>
  <si>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</si>
  <si>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</si>
  <si>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</si>
  <si>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</si>
  <si>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</si>
  <si>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</si>
  <si>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</si>
  <si>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</si>
  <si>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</si>
  <si>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</si>
  <si>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</si>
  <si>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</si>
  <si>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</si>
  <si>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</si>
  <si>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</si>
  <si>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</si>
  <si>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</si>
  <si>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</si>
  <si>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</si>
  <si>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</si>
  <si>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</si>
  <si>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</si>
  <si>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</si>
  <si>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</si>
  <si>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</si>
  <si>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</si>
  <si>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</si>
  <si>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</si>
  <si>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</si>
  <si>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</si>
  <si>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</si>
  <si>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</si>
  <si>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</si>
  <si>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</si>
  <si>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</si>
  <si>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</si>
  <si>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</si>
  <si>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</si>
  <si>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</si>
  <si>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</si>
  <si>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</si>
  <si>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</si>
  <si>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</si>
  <si>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</si>
  <si>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</si>
  <si>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</si>
  <si>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</si>
  <si>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</si>
  <si>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</si>
  <si>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</si>
  <si>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</si>
  <si>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</si>
  <si>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</si>
  <si>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</si>
  <si>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</si>
  <si>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</si>
  <si>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</si>
  <si>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</si>
  <si>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</si>
  <si>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</si>
  <si>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</si>
  <si>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</si>
  <si>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</si>
  <si>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</si>
  <si>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</si>
  <si>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</si>
  <si>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</si>
  <si>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</si>
  <si>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</si>
  <si>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</si>
  <si>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</si>
  <si>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</si>
  <si>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</si>
  <si>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</si>
  <si>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</si>
  <si>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</si>
  <si>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</si>
  <si>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</si>
  <si>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</si>
  <si>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</si>
  <si>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</si>
  <si>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</si>
  <si>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</si>
  <si>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</si>
  <si>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</si>
  <si>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</si>
  <si>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</si>
  <si>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</si>
  <si>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</si>
  <si>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</si>
  <si>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</si>
  <si>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</si>
  <si>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</si>
  <si>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</si>
  <si>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</si>
  <si>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</si>
  <si>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</si>
  <si>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</si>
  <si>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</si>
  <si>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</si>
  <si>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</si>
  <si>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</si>
  <si>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</si>
  <si>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</si>
  <si>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</si>
  <si>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</si>
  <si>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</si>
  <si>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</si>
  <si>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</si>
  <si>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</si>
  <si>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</si>
  <si>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</si>
  <si>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</si>
  <si>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</si>
  <si>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</si>
  <si>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</si>
  <si>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</si>
  <si>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</si>
  <si>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</si>
  <si>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</si>
  <si>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</si>
  <si>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</si>
  <si>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</si>
  <si>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</si>
  <si>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</si>
  <si>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</si>
  <si>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</si>
  <si>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</si>
  <si>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</si>
  <si>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</si>
  <si>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</si>
  <si>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</si>
  <si>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</si>
  <si>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</si>
  <si>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</si>
  <si>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</si>
  <si>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</si>
  <si>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</si>
  <si>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</si>
  <si>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</si>
  <si>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</si>
  <si>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</si>
  <si>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</si>
  <si>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</si>
  <si>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</si>
  <si>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</si>
  <si>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</si>
  <si>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</si>
  <si>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</si>
  <si>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</si>
  <si>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</si>
  <si>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</si>
  <si>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</si>
  <si>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</si>
  <si>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</si>
  <si>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</si>
  <si>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</si>
  <si>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</si>
  <si>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</si>
  <si>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</si>
  <si>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</si>
  <si>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</si>
  <si>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</si>
  <si>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</si>
  <si>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</si>
  <si>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</si>
  <si>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</si>
  <si>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</si>
  <si>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</si>
  <si>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</si>
  <si>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</si>
  <si>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</si>
  <si>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</si>
  <si>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</si>
  <si>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</si>
  <si>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</si>
  <si>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</si>
  <si>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</si>
  <si>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</si>
  <si>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</si>
  <si>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</si>
  <si>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</si>
  <si>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</si>
  <si>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</si>
  <si>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</si>
  <si>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</si>
  <si>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</si>
  <si>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</si>
  <si>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</si>
  <si>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</si>
  <si>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</si>
  <si>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</si>
  <si>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</si>
  <si>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</si>
  <si>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</si>
  <si>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</si>
  <si>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</si>
  <si>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</si>
  <si>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</si>
  <si>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</si>
  <si>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</si>
  <si>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</si>
  <si>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</si>
  <si>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</si>
  <si>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</si>
  <si>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</si>
  <si>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</si>
  <si>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</si>
  <si>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</si>
  <si>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</si>
  <si>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</si>
  <si>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</si>
  <si>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</si>
  <si>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</si>
  <si>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</si>
  <si>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</si>
  <si>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</si>
  <si>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</si>
  <si>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</si>
  <si>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</si>
  <si>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</si>
  <si>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</si>
  <si>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</si>
  <si>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</si>
  <si>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</si>
  <si>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</si>
  <si>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</si>
  <si>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</si>
  <si>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</si>
  <si>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</si>
  <si>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</si>
  <si>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</si>
  <si>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</si>
  <si>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</si>
  <si>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</si>
  <si>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</si>
  <si>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</si>
  <si>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</si>
  <si>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</si>
  <si>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</si>
  <si>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</si>
  <si>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</si>
  <si>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</si>
  <si>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</si>
  <si>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</si>
  <si>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</si>
  <si>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</si>
  <si>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</si>
  <si>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</si>
  <si>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</si>
  <si>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</si>
  <si>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</si>
  <si>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</si>
  <si>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</si>
  <si>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</si>
  <si>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</si>
  <si>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</si>
  <si>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</si>
  <si>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</si>
  <si>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</si>
  <si>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</si>
  <si>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</si>
  <si>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</si>
  <si>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</si>
  <si>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</si>
  <si>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</si>
  <si>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</si>
  <si>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</si>
  <si>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</si>
  <si>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</si>
  <si>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</si>
  <si>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</si>
  <si>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</si>
  <si>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</si>
  <si>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</si>
  <si>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</si>
  <si>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</si>
  <si>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</si>
  <si>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</si>
  <si>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</si>
  <si>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</si>
  <si>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</si>
  <si>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</si>
  <si>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</si>
  <si>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</si>
  <si>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</si>
  <si>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</si>
  <si>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</si>
  <si>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</si>
  <si>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</si>
  <si>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</si>
  <si>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</si>
  <si>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</si>
  <si>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</si>
  <si>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</si>
  <si>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</si>
  <si>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</si>
  <si>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</si>
  <si>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</si>
  <si>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</si>
  <si>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</si>
  <si>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</si>
  <si>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</si>
  <si>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</si>
  <si>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</si>
  <si>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</si>
  <si>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</si>
  <si>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</si>
  <si>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</si>
  <si>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</si>
  <si>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</si>
  <si>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</si>
  <si>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</si>
  <si>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</si>
  <si>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</si>
  <si>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</si>
  <si>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</si>
  <si>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</si>
  <si>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</si>
  <si>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</si>
  <si>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</si>
  <si>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</si>
  <si>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</si>
  <si>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</si>
  <si>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</si>
  <si>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</si>
  <si>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</si>
  <si>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</si>
  <si>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</si>
  <si>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</si>
  <si>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</si>
  <si>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</si>
  <si>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</si>
  <si>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</si>
  <si>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</si>
  <si>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</si>
  <si>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</si>
  <si>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</si>
  <si>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</si>
  <si>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</si>
  <si>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</si>
  <si>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</si>
  <si>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</si>
  <si>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</si>
  <si>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</si>
  <si>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</si>
  <si>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</si>
  <si>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</si>
  <si>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</si>
  <si>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</si>
  <si>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</si>
  <si>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</si>
  <si>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</si>
  <si>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</si>
  <si>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</si>
  <si>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</si>
  <si>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</si>
  <si>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</si>
  <si>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</si>
  <si>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</si>
  <si>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</si>
  <si>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</si>
  <si>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</si>
  <si>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</si>
  <si>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</si>
  <si>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</si>
  <si>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</si>
  <si>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</si>
  <si>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</si>
  <si>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</si>
  <si>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</si>
  <si>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</si>
  <si>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</si>
  <si>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</si>
  <si>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</si>
  <si>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</si>
  <si>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</si>
  <si>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</si>
  <si>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</si>
  <si>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</si>
  <si>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</si>
  <si>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</si>
  <si>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</si>
  <si>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</si>
  <si>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</si>
  <si>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</si>
  <si>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</si>
  <si>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</si>
  <si>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</si>
  <si>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</si>
  <si>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</si>
  <si>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</si>
  <si>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</si>
  <si>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</si>
  <si>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</si>
  <si>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</si>
  <si>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</si>
  <si>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</si>
  <si>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</si>
  <si>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</si>
  <si>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</si>
  <si>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</si>
  <si>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</si>
  <si>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</si>
  <si>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</si>
  <si>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</si>
  <si>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</si>
  <si>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</si>
  <si>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</si>
  <si>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</si>
  <si>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</si>
  <si>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</si>
  <si>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</si>
  <si>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</si>
  <si>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</si>
  <si>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</si>
  <si>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</si>
  <si>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</si>
  <si>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</si>
  <si>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</si>
  <si>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</si>
  <si>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</si>
  <si>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</si>
  <si>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</si>
  <si>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</si>
  <si>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</si>
  <si>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</si>
  <si>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</si>
  <si>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</si>
  <si>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</si>
  <si>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</si>
  <si>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</si>
  <si>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</si>
  <si>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</si>
  <si>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</si>
  <si>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</si>
  <si>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</si>
  <si>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</si>
  <si>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</si>
  <si>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</si>
  <si>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</si>
  <si>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</si>
  <si>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</si>
  <si>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</si>
  <si>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</si>
  <si>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</si>
  <si>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</si>
  <si>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</si>
  <si>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</si>
  <si>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</si>
  <si>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</si>
  <si>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</si>
  <si>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</si>
  <si>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</si>
  <si>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</si>
  <si>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</si>
  <si>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</si>
  <si>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</si>
  <si>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</si>
  <si>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</si>
  <si>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</si>
  <si>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</si>
  <si>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</si>
  <si>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</si>
  <si>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</si>
  <si>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</si>
  <si>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</si>
  <si>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</si>
  <si>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</si>
  <si>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</si>
  <si>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</si>
  <si>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</si>
  <si>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</si>
  <si>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</si>
  <si>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</si>
  <si>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</si>
  <si>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</si>
  <si>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</si>
  <si>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</si>
  <si>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</si>
  <si>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</si>
  <si>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</si>
  <si>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</si>
  <si>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</si>
  <si>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</si>
  <si>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</si>
  <si>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</si>
  <si>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</si>
  <si>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</si>
  <si>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</si>
  <si>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</si>
  <si>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</si>
  <si>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</si>
  <si>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</si>
  <si>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</si>
  <si>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</si>
  <si>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</si>
  <si>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</si>
  <si>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</si>
  <si>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</si>
  <si>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</si>
  <si>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</si>
  <si>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</si>
  <si>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</si>
  <si>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</si>
  <si>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</si>
  <si>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</si>
  <si>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</si>
  <si>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</si>
  <si>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</si>
  <si>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</si>
  <si>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</si>
  <si>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</si>
  <si>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</si>
  <si>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</si>
  <si>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</si>
  <si>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</si>
  <si>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</si>
  <si>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</si>
  <si>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</si>
  <si>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</si>
  <si>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</si>
  <si>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</si>
  <si>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</si>
  <si>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</si>
  <si>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</si>
  <si>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</si>
  <si>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</si>
  <si>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</si>
  <si>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</si>
  <si>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</si>
  <si>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</si>
  <si>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</si>
  <si>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</si>
  <si>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</si>
  <si>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</si>
  <si>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</si>
  <si>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</si>
  <si>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</si>
  <si>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</si>
  <si>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</si>
  <si>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</si>
  <si>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</si>
  <si>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</si>
  <si>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</si>
  <si>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</si>
  <si>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</si>
  <si>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</si>
  <si>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</si>
  <si>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</si>
  <si>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</si>
  <si>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</si>
  <si>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</si>
  <si>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</si>
  <si>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</si>
  <si>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</si>
  <si>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</si>
  <si>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</si>
  <si>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</si>
  <si>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</si>
  <si>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</si>
  <si>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</si>
  <si>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</si>
  <si>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</si>
  <si>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</si>
  <si>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</si>
  <si>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</si>
  <si>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</si>
  <si>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</si>
  <si>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</si>
  <si>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</si>
  <si>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</si>
  <si>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</si>
  <si>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</si>
  <si>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</si>
  <si>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</si>
  <si>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</si>
  <si>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</si>
  <si>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</si>
  <si>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</si>
  <si>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</si>
  <si>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</si>
  <si>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</si>
  <si>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</si>
  <si>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</si>
  <si>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</si>
  <si>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</si>
  <si>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</si>
  <si>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</si>
  <si>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</si>
  <si>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</si>
  <si>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</si>
  <si>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</si>
  <si>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</si>
  <si>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</si>
  <si>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</si>
  <si>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</si>
  <si>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</si>
  <si>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</si>
  <si>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</si>
  <si>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</si>
  <si>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</si>
  <si>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</si>
  <si>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</si>
  <si>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</si>
  <si>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</si>
  <si>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</si>
  <si>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</si>
  <si>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</si>
  <si>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</si>
  <si>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</si>
  <si>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</si>
  <si>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</si>
  <si>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</si>
  <si>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</si>
  <si>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</si>
  <si>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</si>
  <si>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</si>
  <si>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</si>
  <si>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</si>
  <si>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</si>
  <si>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</si>
  <si>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</si>
  <si>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</si>
  <si>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</si>
  <si>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</si>
  <si>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</si>
  <si>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</si>
  <si>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</si>
  <si>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</si>
  <si>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</si>
  <si>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</si>
  <si>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</si>
  <si>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</si>
  <si>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</si>
  <si>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</si>
  <si>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</si>
  <si>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</si>
  <si>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</si>
  <si>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</si>
  <si>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</si>
  <si>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</si>
  <si>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</si>
  <si>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</si>
  <si>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</si>
  <si>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</si>
  <si>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</si>
  <si>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</si>
  <si>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</si>
  <si>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</si>
  <si>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</si>
  <si>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</si>
  <si>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</si>
  <si>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</si>
  <si>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</si>
  <si>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</si>
  <si>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</si>
  <si>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</si>
  <si>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</si>
  <si>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</si>
  <si>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</si>
  <si>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</si>
  <si>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</si>
  <si>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</si>
  <si>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</si>
  <si>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</si>
  <si>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</si>
  <si>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</si>
  <si>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</si>
  <si>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</si>
  <si>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</si>
  <si>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</si>
  <si>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</si>
  <si>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</si>
  <si>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</si>
  <si>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</si>
  <si>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</si>
  <si>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</si>
  <si>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</si>
  <si>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</si>
  <si>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</si>
  <si>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</si>
  <si>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</si>
  <si>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</si>
  <si>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</si>
  <si>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</si>
  <si>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</si>
  <si>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</si>
  <si>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</si>
  <si>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</si>
  <si>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</si>
  <si>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</si>
  <si>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</si>
  <si>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</si>
  <si>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</si>
  <si>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</si>
  <si>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</si>
  <si>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</si>
  <si>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</si>
  <si>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</si>
  <si>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</si>
  <si>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</si>
  <si>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</si>
  <si>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</si>
  <si>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</si>
  <si>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</si>
  <si>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</si>
  <si>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</si>
  <si>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</si>
  <si>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</si>
  <si>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</si>
  <si>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</si>
  <si>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</si>
  <si>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</si>
  <si>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</si>
  <si>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</si>
  <si>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</si>
  <si>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</si>
  <si>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</si>
  <si>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</si>
  <si>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</si>
  <si>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</si>
  <si>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</si>
  <si>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</si>
  <si>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</si>
  <si>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</si>
  <si>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</si>
  <si>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</si>
  <si>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</si>
  <si>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</si>
  <si>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</si>
  <si>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</si>
  <si>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</si>
  <si>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</si>
  <si>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</si>
  <si>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</si>
  <si>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</si>
  <si>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</si>
  <si>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</si>
  <si>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</si>
  <si>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</si>
  <si>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</si>
  <si>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</si>
  <si>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</si>
  <si>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</si>
  <si>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</si>
  <si>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</si>
  <si>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</si>
  <si>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</si>
  <si>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</si>
  <si>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</si>
  <si>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</si>
  <si>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</si>
  <si>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</si>
  <si>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</si>
  <si>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</si>
  <si>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</si>
  <si>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</si>
  <si>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</si>
  <si>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</si>
  <si>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</si>
  <si>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</si>
  <si>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</si>
  <si>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</si>
  <si>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</si>
  <si>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</si>
  <si>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</si>
  <si>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</si>
  <si>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</si>
  <si>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</si>
  <si>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</si>
  <si>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</si>
  <si>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</si>
  <si>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</si>
  <si>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</si>
  <si>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</si>
  <si>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</si>
  <si>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</si>
  <si>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</si>
  <si>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</si>
  <si>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</si>
  <si>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</si>
  <si>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</si>
  <si>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</si>
  <si>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</si>
  <si>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</si>
  <si>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</si>
  <si>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</si>
  <si>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</si>
  <si>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</si>
  <si>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</si>
  <si>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</si>
  <si>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</si>
  <si>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</si>
  <si>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</si>
  <si>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</si>
  <si>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</si>
  <si>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</si>
  <si>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</si>
  <si>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</si>
  <si>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</si>
  <si>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</si>
  <si>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</si>
  <si>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</si>
  <si>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</si>
  <si>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</si>
  <si>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</si>
  <si>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</si>
  <si>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</si>
  <si>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</si>
  <si>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</si>
  <si>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</si>
  <si>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</si>
  <si>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</si>
  <si>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</si>
  <si>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</si>
  <si>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</si>
  <si>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</si>
  <si>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</si>
  <si>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</si>
  <si>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</si>
  <si>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</si>
  <si>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</si>
  <si>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</si>
  <si>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</si>
  <si>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</si>
  <si>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</si>
  <si>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</si>
  <si>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</si>
  <si>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</si>
  <si>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</si>
  <si>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</si>
  <si>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</si>
  <si>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</si>
  <si>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</si>
  <si>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</si>
  <si>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</si>
  <si>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</si>
  <si>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</si>
  <si>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</si>
  <si>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</si>
  <si>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</si>
  <si>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</si>
  <si>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</si>
  <si>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</si>
  <si>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</si>
  <si>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</si>
  <si>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</si>
  <si>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</si>
  <si>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</si>
  <si>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</si>
  <si>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</si>
  <si>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</si>
  <si>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</si>
  <si>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</si>
  <si>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</si>
  <si>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</si>
  <si>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</si>
  <si>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</si>
  <si>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</si>
  <si>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</si>
  <si>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</si>
  <si>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</si>
  <si>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</si>
  <si>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</si>
  <si>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</si>
  <si>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</si>
  <si>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</si>
  <si>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</si>
  <si>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</si>
  <si>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</si>
  <si>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</si>
  <si>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</si>
  <si>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</si>
  <si>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</si>
  <si>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</si>
  <si>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</si>
  <si>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</si>
  <si>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</si>
  <si>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</si>
  <si>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</si>
  <si>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</si>
  <si>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</si>
  <si>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</si>
  <si>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</si>
  <si>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</si>
  <si>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</si>
  <si>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</si>
  <si>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</si>
  <si>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</si>
  <si>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</si>
  <si>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</si>
  <si>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</si>
  <si>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</si>
  <si>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</si>
  <si>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</si>
  <si>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</si>
  <si>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</si>
  <si>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</si>
  <si>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</si>
  <si>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</si>
  <si>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</si>
  <si>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</si>
  <si>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</si>
  <si>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</si>
  <si>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</si>
  <si>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</si>
  <si>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</si>
  <si>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</si>
  <si>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</si>
  <si>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</si>
  <si>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</si>
  <si>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</si>
  <si>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</si>
  <si>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</si>
  <si>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</si>
  <si>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</si>
  <si>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</si>
  <si>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</si>
  <si>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</si>
  <si>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</si>
  <si>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</si>
  <si>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</si>
  <si>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</si>
  <si>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</si>
  <si>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</si>
  <si>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</si>
  <si>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</si>
  <si>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</si>
  <si>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</si>
  <si>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</si>
  <si>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</si>
  <si>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</si>
  <si>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</si>
  <si>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</si>
  <si>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</si>
  <si>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</si>
  <si>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</si>
  <si>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</si>
  <si>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</si>
  <si>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</si>
  <si>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</si>
  <si>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</si>
  <si>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</si>
  <si>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</si>
  <si>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</si>
  <si>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</si>
  <si>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</si>
  <si>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</si>
  <si>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</si>
  <si>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</si>
  <si>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</si>
  <si>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</si>
  <si>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</si>
  <si>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</si>
  <si>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</si>
  <si>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</si>
  <si>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</si>
  <si>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</si>
  <si>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</si>
  <si>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</si>
  <si>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</si>
  <si>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</si>
  <si>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</si>
  <si>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</si>
  <si>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</si>
  <si>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</si>
  <si>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</si>
  <si>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</si>
  <si>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</si>
  <si>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</si>
  <si>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</si>
  <si>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</si>
  <si>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</si>
  <si>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</si>
  <si>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</si>
  <si>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</si>
  <si>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</si>
  <si>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</si>
  <si>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</si>
  <si>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</si>
  <si>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</si>
  <si>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</si>
  <si>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</si>
  <si>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</si>
  <si>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</si>
  <si>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</si>
  <si>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</si>
  <si>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</si>
  <si>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</si>
  <si>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</si>
  <si>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</si>
  <si>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</si>
  <si>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</si>
  <si>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</si>
  <si>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</si>
  <si>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</si>
  <si>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</si>
  <si>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</si>
  <si>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</si>
  <si>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</si>
  <si>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</si>
  <si>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</si>
  <si>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</si>
  <si>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</si>
  <si>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</si>
  <si>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</si>
  <si>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</si>
  <si>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</si>
  <si>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</si>
  <si>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</si>
  <si>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</si>
  <si>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</si>
  <si>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</si>
  <si>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</si>
  <si>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</si>
  <si>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</si>
  <si>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</si>
  <si>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</si>
  <si>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</si>
  <si>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</si>
  <si>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</si>
  <si>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</si>
  <si>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</si>
  <si>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</si>
  <si>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</si>
  <si>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</si>
  <si>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</si>
  <si>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</si>
  <si>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</si>
  <si>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</si>
  <si>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</si>
  <si>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</si>
  <si>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</si>
  <si>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</si>
  <si>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</si>
  <si>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</si>
  <si>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</si>
  <si>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</si>
  <si>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</si>
  <si>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</si>
  <si>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</si>
  <si>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</si>
  <si>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</si>
  <si>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</si>
  <si>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</si>
  <si>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</si>
  <si>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</si>
  <si>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</si>
  <si>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</si>
  <si>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</si>
  <si>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</si>
  <si>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</si>
  <si>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</si>
  <si>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</si>
  <si>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</si>
  <si>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</si>
  <si>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</si>
  <si>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</si>
  <si>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</si>
  <si>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</si>
  <si>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</si>
  <si>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</si>
  <si>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</si>
  <si>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</si>
  <si>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</si>
  <si>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</si>
  <si>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</si>
  <si>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</si>
  <si>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</si>
  <si>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</si>
  <si>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</si>
  <si>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</si>
  <si>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</si>
  <si>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</si>
  <si>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</si>
  <si>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</si>
  <si>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</si>
  <si>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</si>
  <si>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</si>
  <si>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</si>
  <si>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</si>
  <si>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</si>
  <si>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</si>
  <si>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</si>
  <si>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</si>
  <si>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</si>
  <si>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</si>
  <si>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</si>
  <si>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</si>
  <si>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</si>
  <si>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</si>
  <si>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</si>
  <si>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</si>
  <si>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</si>
  <si>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</si>
  <si>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</si>
  <si>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</si>
  <si>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</si>
  <si>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</si>
  <si>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</si>
  <si>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</si>
  <si>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</si>
  <si>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</si>
  <si>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</si>
  <si>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</si>
  <si>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</si>
  <si>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</si>
  <si>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</si>
  <si>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</si>
  <si>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</si>
  <si>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</si>
  <si>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</si>
  <si>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</si>
  <si>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</si>
  <si>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</si>
  <si>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</si>
  <si>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</si>
  <si>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</si>
  <si>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</si>
  <si>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</si>
  <si>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</si>
  <si>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</si>
  <si>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</si>
  <si>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</si>
  <si>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</si>
  <si>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</si>
  <si>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</si>
  <si>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</si>
  <si>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</si>
  <si>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</si>
  <si>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</si>
  <si>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</si>
  <si>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</si>
  <si>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</si>
  <si>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</si>
  <si>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</si>
  <si>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</si>
  <si>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</si>
  <si>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</si>
  <si>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</si>
  <si>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</si>
  <si>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</si>
  <si>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</si>
  <si>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</si>
  <si>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</si>
  <si>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</si>
  <si>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</si>
  <si>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</si>
  <si>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</si>
  <si>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</si>
  <si>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</si>
  <si>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</si>
  <si>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</si>
  <si>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</si>
  <si>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</si>
  <si>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</si>
  <si>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</si>
  <si>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</si>
  <si>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</si>
  <si>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</si>
  <si>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</si>
  <si>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</si>
  <si>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</si>
  <si>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</si>
  <si>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</si>
  <si>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</si>
  <si>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</si>
  <si>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</si>
  <si>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</si>
  <si>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</si>
  <si>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</si>
  <si>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</si>
  <si>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</si>
  <si>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</si>
  <si>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</si>
  <si>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</si>
  <si>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</si>
  <si>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</si>
  <si>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</si>
  <si>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</si>
  <si>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</si>
  <si>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</si>
  <si>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</si>
  <si>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</si>
  <si>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</si>
  <si>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</si>
  <si>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</si>
  <si>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</si>
  <si>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</si>
  <si>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</si>
  <si>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</si>
  <si>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</si>
  <si>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</si>
  <si>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</si>
  <si>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</si>
  <si>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</si>
  <si>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</si>
  <si>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</si>
  <si>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</si>
  <si>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</si>
  <si>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</si>
  <si>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</si>
  <si>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</si>
  <si>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</si>
  <si>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</si>
  <si>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</si>
  <si>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</si>
  <si>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</si>
  <si>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</si>
  <si>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</si>
  <si>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</si>
  <si>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</si>
  <si>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</si>
  <si>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</si>
  <si>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</si>
  <si>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</si>
  <si>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</si>
  <si>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</si>
  <si>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</si>
  <si>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</si>
  <si>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</si>
  <si>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</si>
  <si>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</si>
  <si>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</si>
  <si>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</si>
  <si>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</si>
  <si>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</si>
  <si>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</si>
  <si>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</si>
  <si>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</si>
  <si>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</si>
  <si>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</si>
  <si>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</si>
  <si>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</si>
  <si>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</si>
  <si>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</si>
  <si>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</si>
  <si>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</si>
  <si>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</si>
  <si>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</si>
  <si>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</si>
  <si>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</si>
  <si>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</si>
  <si>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</si>
  <si>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</si>
  <si>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</si>
  <si>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</si>
  <si>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</si>
  <si>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</si>
  <si>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</si>
  <si>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</si>
  <si>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</si>
  <si>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</si>
  <si>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</si>
  <si>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</si>
  <si>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</si>
  <si>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</si>
  <si>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</si>
  <si>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</si>
  <si>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</si>
  <si>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</si>
  <si>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</si>
  <si>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</si>
  <si>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</si>
  <si>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</si>
  <si>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</si>
  <si>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</si>
  <si>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</si>
  <si>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</si>
  <si>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</si>
  <si>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</si>
  <si>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</si>
  <si>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</si>
  <si>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</si>
  <si>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</si>
  <si>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</si>
  <si>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</si>
  <si>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</si>
  <si>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</si>
  <si>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</si>
  <si>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</si>
  <si>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</si>
  <si>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</si>
  <si>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</si>
  <si>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</si>
  <si>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</si>
  <si>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</si>
  <si>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</si>
  <si>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</si>
  <si>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</si>
  <si>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</si>
  <si>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</si>
  <si>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</si>
  <si>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</si>
  <si>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</si>
  <si>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</si>
  <si>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</si>
  <si>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</si>
  <si>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</si>
  <si>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</si>
  <si>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</si>
  <si>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</si>
  <si>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</si>
  <si>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</si>
  <si>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</si>
  <si>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</si>
  <si>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</si>
  <si>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</si>
  <si>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</si>
  <si>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</si>
  <si>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</si>
  <si>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</si>
  <si>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</si>
  <si>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</si>
  <si>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</si>
  <si>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</si>
  <si>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</si>
  <si>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</si>
  <si>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</si>
  <si>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</si>
  <si>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</si>
  <si>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</si>
  <si>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</si>
  <si>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</si>
  <si>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</si>
  <si>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</si>
  <si>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</si>
  <si>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</si>
  <si>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</si>
  <si>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</si>
  <si>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</si>
  <si>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</si>
  <si>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</si>
  <si>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</si>
  <si>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</si>
  <si>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</si>
  <si>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</si>
  <si>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</si>
  <si>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</si>
  <si>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</si>
  <si>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</si>
  <si>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</si>
  <si>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</si>
  <si>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</si>
  <si>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</si>
  <si>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</si>
  <si>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</si>
  <si>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</si>
  <si>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</si>
  <si>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</si>
  <si>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</si>
  <si>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</si>
  <si>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</si>
  <si>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</si>
  <si>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</si>
  <si>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</si>
  <si>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</si>
  <si>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</si>
  <si>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</si>
  <si>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</si>
  <si>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</si>
  <si>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</si>
  <si>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</si>
  <si>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</si>
  <si>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</si>
  <si>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</si>
  <si>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</si>
  <si>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</si>
  <si>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</si>
  <si>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</si>
  <si>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</si>
  <si>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</si>
  <si>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</si>
  <si>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</si>
  <si>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</si>
  <si>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</si>
  <si>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</si>
  <si>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</si>
  <si>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</si>
  <si>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</si>
  <si>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</si>
  <si>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</si>
  <si>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</si>
  <si>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</si>
  <si>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</si>
  <si>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</si>
  <si>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</si>
  <si>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</si>
  <si>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</si>
  <si>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</si>
  <si>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</si>
  <si>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</si>
  <si>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</si>
  <si>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</si>
  <si>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</si>
  <si>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</si>
  <si>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</si>
  <si>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</si>
  <si>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</si>
  <si>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</si>
  <si>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</si>
  <si>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</si>
  <si>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</si>
  <si>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</si>
  <si>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</si>
  <si>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</si>
  <si>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</si>
  <si>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</si>
  <si>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</si>
  <si>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</si>
  <si>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</si>
  <si>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</si>
  <si>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</si>
  <si>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</si>
  <si>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</si>
  <si>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</si>
  <si>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</si>
  <si>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</si>
  <si>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</si>
  <si>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</si>
  <si>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</si>
  <si>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</si>
  <si>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</si>
  <si>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</si>
  <si>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</si>
  <si>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</si>
  <si>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</si>
  <si>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</si>
  <si>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</si>
  <si>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</si>
  <si>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</si>
  <si>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</si>
  <si>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</si>
  <si>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</si>
  <si>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</si>
  <si>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</si>
  <si>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</si>
  <si>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</si>
  <si>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</si>
  <si>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</si>
  <si>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</si>
  <si>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</si>
  <si>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</si>
  <si>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</si>
  <si>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</si>
  <si>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</si>
  <si>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</si>
  <si>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</si>
  <si>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</si>
  <si>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</si>
  <si>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</si>
  <si>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</si>
  <si>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</si>
  <si>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</si>
  <si>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</si>
  <si>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</si>
  <si>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</si>
  <si>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</si>
  <si>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</si>
  <si>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</si>
  <si>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</si>
  <si>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</si>
  <si>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</si>
  <si>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</si>
  <si>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</si>
  <si>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</si>
  <si>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</si>
  <si>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</si>
  <si>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</si>
  <si>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</si>
  <si>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</si>
  <si>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</si>
  <si>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</si>
  <si>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</si>
  <si>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</si>
  <si>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</si>
  <si>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</si>
  <si>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</si>
  <si>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</si>
  <si>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</si>
  <si>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</si>
  <si>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</si>
  <si>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</si>
  <si>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</si>
  <si>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</si>
  <si>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</si>
  <si>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</si>
  <si>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</si>
  <si>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</si>
  <si>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</si>
  <si>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</si>
  <si>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</si>
  <si>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</si>
  <si>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</si>
  <si>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</si>
  <si>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</si>
  <si>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</si>
  <si>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</si>
  <si>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</si>
  <si>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</si>
  <si>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</si>
  <si>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</si>
  <si>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</si>
  <si>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</si>
  <si>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</si>
  <si>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</si>
  <si>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</si>
  <si>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</si>
  <si>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</si>
  <si>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</si>
  <si>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</si>
  <si>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</si>
  <si>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</si>
  <si>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</si>
  <si>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</si>
  <si>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</si>
  <si>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</si>
  <si>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</si>
  <si>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</si>
  <si>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</si>
  <si>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</si>
  <si>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</si>
  <si>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</si>
  <si>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</si>
  <si>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</si>
  <si>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</si>
  <si>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</si>
  <si>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</si>
  <si>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</si>
  <si>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</si>
  <si>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</si>
  <si>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</si>
  <si>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</si>
  <si>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</si>
  <si>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</si>
  <si>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</si>
  <si>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</si>
  <si>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</si>
  <si>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</si>
  <si>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</si>
  <si>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</si>
  <si>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</si>
  <si>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</si>
  <si>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</si>
  <si>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</si>
  <si>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</si>
  <si>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</si>
  <si>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</si>
  <si>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</si>
  <si>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</si>
  <si>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</si>
  <si>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</si>
  <si>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</si>
  <si>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</si>
  <si>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</si>
  <si>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</si>
  <si>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</si>
  <si>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</si>
  <si>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</si>
  <si>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</si>
  <si>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</si>
  <si>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</si>
  <si>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</si>
  <si>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</si>
  <si>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</si>
  <si>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</si>
  <si>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</si>
  <si>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</si>
  <si>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</si>
  <si>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</si>
  <si>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</si>
  <si>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</si>
  <si>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</si>
  <si>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</si>
  <si>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</si>
  <si>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</si>
  <si>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</si>
  <si>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</si>
  <si>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</si>
  <si>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</si>
  <si>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</si>
  <si>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</si>
  <si>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</si>
  <si>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</si>
  <si>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</si>
  <si>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</si>
  <si>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</si>
  <si>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</si>
  <si>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</si>
  <si>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</si>
  <si>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</si>
  <si>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</si>
  <si>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</si>
  <si>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</si>
  <si>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</si>
  <si>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</si>
  <si>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</si>
  <si>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</si>
  <si>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</si>
  <si>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</si>
  <si>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</si>
  <si>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</si>
  <si>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</si>
  <si>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</si>
  <si>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</si>
  <si>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</si>
  <si>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</si>
  <si>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</si>
  <si>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</si>
  <si>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</si>
  <si>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</si>
  <si>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</si>
  <si>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</si>
  <si>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</si>
  <si>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</si>
  <si>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</si>
  <si>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</si>
  <si>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</si>
  <si>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</si>
  <si>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</si>
  <si>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</si>
  <si>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</si>
  <si>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</si>
  <si>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</si>
  <si>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</si>
  <si>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</si>
  <si>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</si>
  <si>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</si>
  <si>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</si>
  <si>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</si>
  <si>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</si>
  <si>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</si>
  <si>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</si>
  <si>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</si>
  <si>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</si>
  <si>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</si>
  <si>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</si>
  <si>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</si>
  <si>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</si>
  <si>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</si>
  <si>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</si>
  <si>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</si>
  <si>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</si>
  <si>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</si>
  <si>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</si>
  <si>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</si>
  <si>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</si>
  <si>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</si>
  <si>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</si>
  <si>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</si>
  <si>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</si>
  <si>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</si>
  <si>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</si>
  <si>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</si>
  <si>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</si>
  <si>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</si>
  <si>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</si>
  <si>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</si>
  <si>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</si>
  <si>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</si>
  <si>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</si>
  <si>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</si>
  <si>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</si>
  <si>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</si>
  <si>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</si>
  <si>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</si>
  <si>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</si>
  <si>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</si>
  <si>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</si>
  <si>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</si>
  <si>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</si>
  <si>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</si>
  <si>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</si>
  <si>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</si>
  <si>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</si>
  <si>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</si>
  <si>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</si>
  <si>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</si>
  <si>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</si>
  <si>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</si>
  <si>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</si>
  <si>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</si>
  <si>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</si>
  <si>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</si>
  <si>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</si>
  <si>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</si>
  <si>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</si>
  <si>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</si>
  <si>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</si>
  <si>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</si>
  <si>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</si>
  <si>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</si>
  <si>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</si>
  <si>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</si>
  <si>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</si>
  <si>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</si>
  <si>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</si>
  <si>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</si>
  <si>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</si>
  <si>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</si>
  <si>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</si>
  <si>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</si>
  <si>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</si>
  <si>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</si>
  <si>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</si>
  <si>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</si>
  <si>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</si>
  <si>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</si>
  <si>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</si>
  <si>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</si>
  <si>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</si>
  <si>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</si>
  <si>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</si>
  <si>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</si>
  <si>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</si>
  <si>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</si>
  <si>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</si>
  <si>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</si>
  <si>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</si>
  <si>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</si>
  <si>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</si>
  <si>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</si>
  <si>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</si>
  <si>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</si>
  <si>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</si>
  <si>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</si>
  <si>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</si>
  <si>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</si>
  <si>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</si>
  <si>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</si>
  <si>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</si>
  <si>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</si>
  <si>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</si>
  <si>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</si>
  <si>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</si>
  <si>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</si>
  <si>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</si>
  <si>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</si>
  <si>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</si>
  <si>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</si>
  <si>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</si>
  <si>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</si>
  <si>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</si>
  <si>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</si>
  <si>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</si>
  <si>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</si>
  <si>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</si>
  <si>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</si>
  <si>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</si>
  <si>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</si>
  <si>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</si>
  <si>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</si>
  <si>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</si>
  <si>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</si>
  <si>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</si>
  <si>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</si>
  <si>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</si>
  <si>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</si>
  <si>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</si>
  <si>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</si>
  <si>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</si>
  <si>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</si>
  <si>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</si>
  <si>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</si>
  <si>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</si>
  <si>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</si>
  <si>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</si>
  <si>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</si>
  <si>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</si>
  <si>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</si>
  <si>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</si>
  <si>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</si>
  <si>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</si>
  <si>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</si>
  <si>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</si>
  <si>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</si>
  <si>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</si>
  <si>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</si>
  <si>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</si>
  <si>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</si>
  <si>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</si>
  <si>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</si>
  <si>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</si>
  <si>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</si>
  <si>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</si>
  <si>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</si>
  <si>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</si>
  <si>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</si>
  <si>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</si>
  <si>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</si>
  <si>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</si>
  <si>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</si>
  <si>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</si>
  <si>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</si>
  <si>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</si>
  <si>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</si>
  <si>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</si>
  <si>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</si>
  <si>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</si>
  <si>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</si>
  <si>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</si>
  <si>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</si>
  <si>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</si>
  <si>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</si>
  <si>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</si>
  <si>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</si>
  <si>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</si>
  <si>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</si>
  <si>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</si>
  <si>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</si>
  <si>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</si>
  <si>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</si>
  <si>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</si>
  <si>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</si>
  <si>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</si>
  <si>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</si>
  <si>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</si>
  <si>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</si>
  <si>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</si>
  <si>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</si>
  <si>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</si>
  <si>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</si>
  <si>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</si>
  <si>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</si>
  <si>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</si>
  <si>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</si>
  <si>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</si>
  <si>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</si>
  <si>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</si>
  <si>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</si>
  <si>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</si>
  <si>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</si>
  <si>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</si>
  <si>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</si>
  <si>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</si>
  <si>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</si>
  <si>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</si>
  <si>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</si>
  <si>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</si>
  <si>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</si>
  <si>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</si>
  <si>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</si>
  <si>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</si>
  <si>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</si>
  <si>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</si>
  <si>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</si>
  <si>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</si>
  <si>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</si>
  <si>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</si>
  <si>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</si>
  <si>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</si>
  <si>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</si>
  <si>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</si>
  <si>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</si>
  <si>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</si>
  <si>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</si>
  <si>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</si>
  <si>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</si>
  <si>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</si>
  <si>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</si>
  <si>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</si>
  <si>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</si>
  <si>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</si>
  <si>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</si>
  <si>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</si>
  <si>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</si>
  <si>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</si>
  <si>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</si>
  <si>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</si>
  <si>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</si>
  <si>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</si>
  <si>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</si>
  <si>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</si>
  <si>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</si>
  <si>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</si>
  <si>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</si>
  <si>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</si>
  <si>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</si>
  <si>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</si>
  <si>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</si>
  <si>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</si>
  <si>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</si>
  <si>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</si>
  <si>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</si>
  <si>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</si>
  <si>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</si>
  <si>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</si>
  <si>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</si>
  <si>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</si>
  <si>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</si>
  <si>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</si>
  <si>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</si>
  <si>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</si>
  <si>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</si>
  <si>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</si>
  <si>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</si>
  <si>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</si>
  <si>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</si>
  <si>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</si>
  <si>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</si>
  <si>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</si>
  <si>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</si>
  <si>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</si>
  <si>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</si>
  <si>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</si>
  <si>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</si>
  <si>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</si>
  <si>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</si>
  <si>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</si>
  <si>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</si>
  <si>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</si>
  <si>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</si>
  <si>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</si>
  <si>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</si>
  <si>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</si>
  <si>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</si>
  <si>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</si>
  <si>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</si>
  <si>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</si>
  <si>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</si>
  <si>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</si>
  <si>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</si>
  <si>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</si>
  <si>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</si>
  <si>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</si>
  <si>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</si>
  <si>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</si>
  <si>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</si>
  <si>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</si>
  <si>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</si>
  <si>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</si>
  <si>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</si>
  <si>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</si>
  <si>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</si>
  <si>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</si>
  <si>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</si>
  <si>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</si>
  <si>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</si>
  <si>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</si>
  <si>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</si>
  <si>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</si>
  <si>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</si>
  <si>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</si>
  <si>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</si>
  <si>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</si>
  <si>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</si>
  <si>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</si>
  <si>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</si>
  <si>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</si>
  <si>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</si>
  <si>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</si>
  <si>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</si>
  <si>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</si>
  <si>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</si>
  <si>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</si>
  <si>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</si>
  <si>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</si>
  <si>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</si>
  <si>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</si>
  <si>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</si>
  <si>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</si>
  <si>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</si>
  <si>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</si>
  <si>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</si>
  <si>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</si>
  <si>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</si>
  <si>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</si>
  <si>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</si>
  <si>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</si>
  <si>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</si>
  <si>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</si>
  <si>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</si>
  <si>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</si>
  <si>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</si>
  <si>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</si>
  <si>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</si>
  <si>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</si>
  <si>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</si>
  <si>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</si>
  <si>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</si>
  <si>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</si>
  <si>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</si>
  <si>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</si>
  <si>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</si>
  <si>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</si>
  <si>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</si>
  <si>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</si>
  <si>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</si>
  <si>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</si>
  <si>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</si>
  <si>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</si>
  <si>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</si>
  <si>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</si>
  <si>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</si>
  <si>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</si>
  <si>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</si>
  <si>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</si>
  <si>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</si>
  <si>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</si>
  <si>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</si>
  <si>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</si>
  <si>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</si>
  <si>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</si>
  <si>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</si>
  <si>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</si>
  <si>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</si>
  <si>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</si>
  <si>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</si>
  <si>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</si>
  <si>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</si>
  <si>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</si>
  <si>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</si>
  <si>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</si>
  <si>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</si>
  <si>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</si>
  <si>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</si>
  <si>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</si>
  <si>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</si>
  <si>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</si>
  <si>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</si>
  <si>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</si>
  <si>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</si>
  <si>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</si>
  <si>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</si>
  <si>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</si>
  <si>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</si>
  <si>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</si>
  <si>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</si>
  <si>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</si>
  <si>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</si>
  <si>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</si>
  <si>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</si>
  <si>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</si>
  <si>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</si>
  <si>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</si>
  <si>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</si>
  <si>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</si>
  <si>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</si>
  <si>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</si>
  <si>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</si>
  <si>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</si>
  <si>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</si>
  <si>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</si>
  <si>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</si>
  <si>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</si>
  <si>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</si>
  <si>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</si>
  <si>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</si>
  <si>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</si>
  <si>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</si>
  <si>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</si>
  <si>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</si>
  <si>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</si>
  <si>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</si>
  <si>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</si>
  <si>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</si>
  <si>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</si>
  <si>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</si>
  <si>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</si>
  <si>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</si>
  <si>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</si>
  <si>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</si>
  <si>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</si>
  <si>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</si>
  <si>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</si>
  <si>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</si>
  <si>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</si>
  <si>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</si>
  <si>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</si>
  <si>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</si>
  <si>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</si>
  <si>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</si>
  <si>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</si>
  <si>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</si>
  <si>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</si>
  <si>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</si>
  <si>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</si>
  <si>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</si>
  <si>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</si>
  <si>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</si>
  <si>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</si>
  <si>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</si>
  <si>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</si>
  <si>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</si>
  <si>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</si>
  <si>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</si>
  <si>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</si>
  <si>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</si>
  <si>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</si>
  <si>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</si>
  <si>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</si>
  <si>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</si>
  <si>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</si>
  <si>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</si>
  <si>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</si>
  <si>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</si>
  <si>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</si>
  <si>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</si>
  <si>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</si>
  <si>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</si>
  <si>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</si>
  <si>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</si>
  <si>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</si>
  <si>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</si>
  <si>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</si>
  <si>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</si>
  <si>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</si>
  <si>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</si>
  <si>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</si>
  <si>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</si>
  <si>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</si>
  <si>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</si>
  <si>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</si>
  <si>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</si>
  <si>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</si>
  <si>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</si>
  <si>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</si>
  <si>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</si>
  <si>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</si>
  <si>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</si>
  <si>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</si>
  <si>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</si>
  <si>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</si>
  <si>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</si>
  <si>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</si>
  <si>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</si>
  <si>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</si>
  <si>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</si>
  <si>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</si>
  <si>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</si>
  <si>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</si>
  <si>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</si>
  <si>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</si>
  <si>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</si>
  <si>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</si>
  <si>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</si>
  <si>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</si>
  <si>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</si>
  <si>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</si>
  <si>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</si>
  <si>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</si>
  <si>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</si>
  <si>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</si>
  <si>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</si>
  <si>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</si>
  <si>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</si>
  <si>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</si>
  <si>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</si>
  <si>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</si>
  <si>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</si>
  <si>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</si>
  <si>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</si>
  <si>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</si>
  <si>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</si>
  <si>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</si>
  <si>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</si>
  <si>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</si>
  <si>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</si>
  <si>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</si>
  <si>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</si>
  <si>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</si>
  <si>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</si>
  <si>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</si>
  <si>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</si>
  <si>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</si>
  <si>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</si>
  <si>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</si>
  <si>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</si>
  <si>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</si>
  <si>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</si>
  <si>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</si>
  <si>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</si>
  <si>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</si>
  <si>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</si>
  <si>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</si>
  <si>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</si>
  <si>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</si>
  <si>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</si>
  <si>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</si>
  <si>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</si>
  <si>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</si>
  <si>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</si>
  <si>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</si>
  <si>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</si>
  <si>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</si>
  <si>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</si>
  <si>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</si>
  <si>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</si>
  <si>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</si>
  <si>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</si>
  <si>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</si>
  <si>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</si>
  <si>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</si>
  <si>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</si>
  <si>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</si>
  <si>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</si>
  <si>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</si>
  <si>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</si>
  <si>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</si>
  <si>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</si>
  <si>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</si>
  <si>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</si>
  <si>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</si>
  <si>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</si>
  <si>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</si>
  <si>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</si>
  <si>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</si>
  <si>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</si>
  <si>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</si>
  <si>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</si>
  <si>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</si>
  <si>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</si>
  <si>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</si>
  <si>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</si>
  <si>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</si>
  <si>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</si>
  <si>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</si>
  <si>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</si>
  <si>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</si>
  <si>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</si>
  <si>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</si>
  <si>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</si>
  <si>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</si>
  <si>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</si>
  <si>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</si>
  <si>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</si>
  <si>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</si>
  <si>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</si>
  <si>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</si>
  <si>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</si>
  <si>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</si>
  <si>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</si>
  <si>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</si>
  <si>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</si>
  <si>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</si>
  <si>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</si>
  <si>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</si>
  <si>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</si>
  <si>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</si>
  <si>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</si>
  <si>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</si>
  <si>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</si>
  <si>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</si>
  <si>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</si>
  <si>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</si>
  <si>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</si>
  <si>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</si>
  <si>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</si>
  <si>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</si>
  <si>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</si>
  <si>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</si>
  <si>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</si>
  <si>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</si>
  <si>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</si>
  <si>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</si>
  <si>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</si>
  <si>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</si>
  <si>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</si>
  <si>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</si>
  <si>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</si>
  <si>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</si>
  <si>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</si>
  <si>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</si>
  <si>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</si>
  <si>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</si>
  <si>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</si>
  <si>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</si>
  <si>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</si>
  <si>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</si>
  <si>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</si>
  <si>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</si>
  <si>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</si>
  <si>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</si>
  <si>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</si>
  <si>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</si>
  <si>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</si>
  <si>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</si>
  <si>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</si>
  <si>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</si>
  <si>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</si>
  <si>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</si>
  <si>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</si>
  <si>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</si>
  <si>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</si>
  <si>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</si>
  <si>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</si>
  <si>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</si>
  <si>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</si>
  <si>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</si>
  <si>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</si>
  <si>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</si>
  <si>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</si>
  <si>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</si>
  <si>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</si>
  <si>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</si>
  <si>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</si>
  <si>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</si>
  <si>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</si>
  <si>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</si>
  <si>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</si>
  <si>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</si>
  <si>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</si>
  <si>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</si>
  <si>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</si>
  <si>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</si>
  <si>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</si>
  <si>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</si>
  <si>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</si>
  <si>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</si>
  <si>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</si>
  <si>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</si>
  <si>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</si>
  <si>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</si>
  <si>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</si>
  <si>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</si>
  <si>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</si>
  <si>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</si>
  <si>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</si>
  <si>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</si>
  <si>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</si>
  <si>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</si>
  <si>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</si>
  <si>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</si>
  <si>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</si>
  <si>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</si>
  <si>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</si>
  <si>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</si>
  <si>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</si>
  <si>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</si>
  <si>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</si>
  <si>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</si>
  <si>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</si>
  <si>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</si>
  <si>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</si>
  <si>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</si>
  <si>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</si>
  <si>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</si>
  <si>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</si>
  <si>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</si>
  <si>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</si>
  <si>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</si>
  <si>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</si>
  <si>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</si>
  <si>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</si>
  <si>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</si>
  <si>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</si>
  <si>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</si>
  <si>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</si>
  <si>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</si>
  <si>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</si>
  <si>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</si>
  <si>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</si>
  <si>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</si>
  <si>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</si>
  <si>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</si>
  <si>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</si>
  <si>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</si>
  <si>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</si>
  <si>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</si>
  <si>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</si>
  <si>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</si>
  <si>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</si>
  <si>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</si>
  <si>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</si>
  <si>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</si>
  <si>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</si>
  <si>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</si>
  <si>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</si>
  <si>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</si>
  <si>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</si>
  <si>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</si>
  <si>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</si>
  <si>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</si>
  <si>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</si>
  <si>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</si>
  <si>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</si>
  <si>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</si>
  <si>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</si>
  <si>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</si>
  <si>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</si>
  <si>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</si>
  <si>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</si>
  <si>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</si>
  <si>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</si>
  <si>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</si>
  <si>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</si>
  <si>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</si>
  <si>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</si>
  <si>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</si>
  <si>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</si>
  <si>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</si>
  <si>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</si>
  <si>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</si>
  <si>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</si>
  <si>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</si>
  <si>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</si>
  <si>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</si>
  <si>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</si>
  <si>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</si>
  <si>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</si>
  <si>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</si>
  <si>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</si>
  <si>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</si>
  <si>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</si>
  <si>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</si>
  <si>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</si>
  <si>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</si>
  <si>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</si>
  <si>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</si>
  <si>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</si>
  <si>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</si>
  <si>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</si>
  <si>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</si>
  <si>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</si>
  <si>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</si>
  <si>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</si>
  <si>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</si>
  <si>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</si>
  <si>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</si>
  <si>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十河　剛</t>
    <rPh sb="0" eb="2">
      <t>ソゴウ</t>
    </rPh>
    <rPh sb="3" eb="4">
      <t>ツヨシ</t>
    </rPh>
    <phoneticPr fontId="1"/>
  </si>
  <si>
    <t>施設長</t>
    <rPh sb="0" eb="3">
      <t>シセツチョウ</t>
    </rPh>
    <phoneticPr fontId="1"/>
  </si>
  <si>
    <t>１　個人</t>
  </si>
  <si>
    <t>株式会社スマイルライフ</t>
    <rPh sb="0" eb="4">
      <t>カブシキカイシャ</t>
    </rPh>
    <phoneticPr fontId="1"/>
  </si>
  <si>
    <t>北海道旭川市忠和6条2丁目1番8号</t>
    <rPh sb="0" eb="3">
      <t>ホッカイドウ</t>
    </rPh>
    <rPh sb="3" eb="6">
      <t>アサヒカワシ</t>
    </rPh>
    <rPh sb="6" eb="8">
      <t>チュウワ</t>
    </rPh>
    <rPh sb="9" eb="10">
      <t>ジョウ</t>
    </rPh>
    <rPh sb="11" eb="13">
      <t>チョウメ</t>
    </rPh>
    <rPh sb="14" eb="15">
      <t>バン</t>
    </rPh>
    <rPh sb="16" eb="17">
      <t>ゴウ</t>
    </rPh>
    <phoneticPr fontId="1"/>
  </si>
  <si>
    <t>0166</t>
    <phoneticPr fontId="1"/>
  </si>
  <si>
    <t>69</t>
    <phoneticPr fontId="1"/>
  </si>
  <si>
    <t>5660</t>
    <phoneticPr fontId="1"/>
  </si>
  <si>
    <t>5661</t>
    <phoneticPr fontId="1"/>
  </si>
  <si>
    <t>smilelife695660</t>
    <phoneticPr fontId="1"/>
  </si>
  <si>
    <t>gmail.com</t>
    <phoneticPr fontId="1"/>
  </si>
  <si>
    <t>http://</t>
  </si>
  <si>
    <t>www.asahikawa-smilelife.com/</t>
    <phoneticPr fontId="1"/>
  </si>
  <si>
    <t>志村　龍寛</t>
    <rPh sb="0" eb="2">
      <t>シムラ</t>
    </rPh>
    <rPh sb="3" eb="5">
      <t>リュウカン</t>
    </rPh>
    <phoneticPr fontId="1"/>
  </si>
  <si>
    <t>代表取締役</t>
    <rPh sb="0" eb="5">
      <t>ダイヒョウトリシマリヤク</t>
    </rPh>
    <phoneticPr fontId="1"/>
  </si>
  <si>
    <t>かぶしきかいしゃ　すまいるらいふ</t>
    <phoneticPr fontId="1"/>
  </si>
  <si>
    <t>住宅型有料老人ホーム　ライフイン</t>
    <rPh sb="0" eb="3">
      <t>ジュウタクガタ</t>
    </rPh>
    <rPh sb="3" eb="7">
      <t>ユウリョウロウジン</t>
    </rPh>
    <phoneticPr fontId="1"/>
  </si>
  <si>
    <t>じゅうたくがたゆうりょうろうじんほーむ　らいふいん</t>
    <phoneticPr fontId="1"/>
  </si>
  <si>
    <t>北海道旭川市忠和6条2丁目1番9号</t>
    <rPh sb="0" eb="3">
      <t>ホッカイドウ</t>
    </rPh>
    <rPh sb="3" eb="6">
      <t>アサヒカワシ</t>
    </rPh>
    <rPh sb="6" eb="8">
      <t>チュウワ</t>
    </rPh>
    <rPh sb="9" eb="10">
      <t>ジョウ</t>
    </rPh>
    <rPh sb="11" eb="13">
      <t>チョウメ</t>
    </rPh>
    <rPh sb="14" eb="15">
      <t>バン</t>
    </rPh>
    <rPh sb="16" eb="17">
      <t>ゴウ</t>
    </rPh>
    <phoneticPr fontId="1"/>
  </si>
  <si>
    <t>旭川駅</t>
    <rPh sb="0" eb="2">
      <t>アサヒカワ</t>
    </rPh>
    <rPh sb="2" eb="3">
      <t>エキ</t>
    </rPh>
    <phoneticPr fontId="1"/>
  </si>
  <si>
    <t>①バス利用の場合　旭川市1条7丁目バス停より662番乗車、忠和5条2丁目で下車、徒歩5分　②自動車利用の場合　乗車15分</t>
    <rPh sb="3" eb="5">
      <t>リヨウ</t>
    </rPh>
    <rPh sb="6" eb="8">
      <t>バアイ</t>
    </rPh>
    <rPh sb="9" eb="12">
      <t>アサヒカワシ</t>
    </rPh>
    <rPh sb="13" eb="14">
      <t>ジョウ</t>
    </rPh>
    <rPh sb="15" eb="17">
      <t>チョウメ</t>
    </rPh>
    <rPh sb="19" eb="20">
      <t>テイ</t>
    </rPh>
    <rPh sb="25" eb="26">
      <t>バン</t>
    </rPh>
    <rPh sb="26" eb="28">
      <t>ジョウシャ</t>
    </rPh>
    <rPh sb="29" eb="31">
      <t>チュウワ</t>
    </rPh>
    <rPh sb="32" eb="33">
      <t>ジョウ</t>
    </rPh>
    <rPh sb="34" eb="36">
      <t>チョウメ</t>
    </rPh>
    <rPh sb="37" eb="39">
      <t>ゲシャ</t>
    </rPh>
    <rPh sb="40" eb="42">
      <t>トホ</t>
    </rPh>
    <rPh sb="43" eb="44">
      <t>フン</t>
    </rPh>
    <rPh sb="45" eb="49">
      <t>2ジドウシャ</t>
    </rPh>
    <rPh sb="49" eb="51">
      <t>リヨウ</t>
    </rPh>
    <rPh sb="52" eb="54">
      <t>バアイ</t>
    </rPh>
    <rPh sb="55" eb="57">
      <t>ジョウシャ</t>
    </rPh>
    <rPh sb="59" eb="60">
      <t>フン</t>
    </rPh>
    <phoneticPr fontId="1"/>
  </si>
  <si>
    <t>62</t>
    <phoneticPr fontId="1"/>
  </si>
  <si>
    <t>https://</t>
  </si>
  <si>
    <t>３　住宅型</t>
  </si>
  <si>
    <t>１　事業者が自ら所有する土地</t>
  </si>
  <si>
    <t>３　その他</t>
  </si>
  <si>
    <t>３　木造</t>
  </si>
  <si>
    <t>１　事業者が自ら所有する建物</t>
  </si>
  <si>
    <t>１　全室個室（縁故者個室含む）</t>
  </si>
  <si>
    <t>１　あり</t>
  </si>
  <si>
    <t>２　なし</t>
  </si>
  <si>
    <t>１　あり（車椅子対応）</t>
  </si>
  <si>
    <t>３　なし</t>
  </si>
  <si>
    <t>1　利用者の心身の特徴・特性や置かれている環境等を踏まえ、利用者の希望や解決すべき課題等を把握しその利用者が有する能力に応じ、少しでも自立した日常生活を送れるよう支援する。　2　利用者及び利用者のご家族の意思や人格を尊重し常に利用者等の立場に立ち、提供されるサービスが公平中立に行われる事を旨とする。　3　関係市町村や地域の保険・医療・福祉サービスや地域包括支援センターとの綿密な連携を図り、総合的かつ効率的なサービス及び情報の提供に務める。</t>
    <rPh sb="2" eb="5">
      <t>リヨウシャ</t>
    </rPh>
    <rPh sb="6" eb="8">
      <t>シンシン</t>
    </rPh>
    <rPh sb="9" eb="11">
      <t>トクチョウ</t>
    </rPh>
    <rPh sb="12" eb="14">
      <t>トクセイ</t>
    </rPh>
    <rPh sb="15" eb="16">
      <t>オ</t>
    </rPh>
    <rPh sb="21" eb="23">
      <t>カンキョウ</t>
    </rPh>
    <rPh sb="23" eb="24">
      <t>ナド</t>
    </rPh>
    <rPh sb="25" eb="26">
      <t>フ</t>
    </rPh>
    <rPh sb="29" eb="32">
      <t>リヨウシャ</t>
    </rPh>
    <rPh sb="33" eb="35">
      <t>キボウ</t>
    </rPh>
    <rPh sb="36" eb="38">
      <t>カイケツ</t>
    </rPh>
    <rPh sb="41" eb="44">
      <t>カダイナド</t>
    </rPh>
    <rPh sb="45" eb="47">
      <t>ハアク</t>
    </rPh>
    <rPh sb="50" eb="53">
      <t>リヨウシャ</t>
    </rPh>
    <rPh sb="54" eb="55">
      <t>ユウ</t>
    </rPh>
    <rPh sb="57" eb="59">
      <t>ノウリョク</t>
    </rPh>
    <rPh sb="60" eb="61">
      <t>オウ</t>
    </rPh>
    <rPh sb="63" eb="64">
      <t>スコ</t>
    </rPh>
    <rPh sb="67" eb="69">
      <t>ジリツ</t>
    </rPh>
    <rPh sb="71" eb="75">
      <t>ニチジョウセイカツ</t>
    </rPh>
    <rPh sb="76" eb="77">
      <t>オク</t>
    </rPh>
    <rPh sb="81" eb="83">
      <t>シエン</t>
    </rPh>
    <rPh sb="89" eb="92">
      <t>リヨウシャ</t>
    </rPh>
    <rPh sb="92" eb="93">
      <t>オヨ</t>
    </rPh>
    <rPh sb="94" eb="97">
      <t>リヨウシャ</t>
    </rPh>
    <rPh sb="99" eb="101">
      <t>カゾク</t>
    </rPh>
    <rPh sb="102" eb="104">
      <t>イシ</t>
    </rPh>
    <rPh sb="105" eb="107">
      <t>ジンカク</t>
    </rPh>
    <rPh sb="108" eb="110">
      <t>ソンチョウ</t>
    </rPh>
    <rPh sb="111" eb="112">
      <t>ツネ</t>
    </rPh>
    <rPh sb="113" eb="116">
      <t>リヨウシャ</t>
    </rPh>
    <rPh sb="116" eb="117">
      <t>ナド</t>
    </rPh>
    <rPh sb="118" eb="120">
      <t>タチバ</t>
    </rPh>
    <rPh sb="121" eb="122">
      <t>タチ</t>
    </rPh>
    <rPh sb="124" eb="126">
      <t>テイキョウ</t>
    </rPh>
    <rPh sb="134" eb="136">
      <t>コウヘイ</t>
    </rPh>
    <rPh sb="136" eb="138">
      <t>チュウリツ</t>
    </rPh>
    <rPh sb="139" eb="140">
      <t>オコナ</t>
    </rPh>
    <rPh sb="143" eb="144">
      <t>コト</t>
    </rPh>
    <rPh sb="145" eb="146">
      <t>ウマ</t>
    </rPh>
    <rPh sb="153" eb="155">
      <t>カンケイ</t>
    </rPh>
    <rPh sb="155" eb="158">
      <t>シチョウソン</t>
    </rPh>
    <rPh sb="159" eb="161">
      <t>チイキ</t>
    </rPh>
    <rPh sb="162" eb="164">
      <t>ホケン</t>
    </rPh>
    <rPh sb="165" eb="167">
      <t>イリョウ</t>
    </rPh>
    <rPh sb="168" eb="170">
      <t>フクシ</t>
    </rPh>
    <rPh sb="175" eb="177">
      <t>チイキ</t>
    </rPh>
    <rPh sb="177" eb="179">
      <t>ホウカツ</t>
    </rPh>
    <rPh sb="179" eb="181">
      <t>シエン</t>
    </rPh>
    <rPh sb="187" eb="189">
      <t>メンミツ</t>
    </rPh>
    <rPh sb="190" eb="192">
      <t>レンケイ</t>
    </rPh>
    <rPh sb="193" eb="194">
      <t>ハカ</t>
    </rPh>
    <rPh sb="196" eb="199">
      <t>ソウゴウテキ</t>
    </rPh>
    <rPh sb="201" eb="204">
      <t>コウリツテキ</t>
    </rPh>
    <rPh sb="209" eb="210">
      <t>オヨ</t>
    </rPh>
    <rPh sb="211" eb="213">
      <t>ジョウホウ</t>
    </rPh>
    <rPh sb="214" eb="216">
      <t>テイキョウ</t>
    </rPh>
    <rPh sb="217" eb="218">
      <t>ツト</t>
    </rPh>
    <phoneticPr fontId="1"/>
  </si>
  <si>
    <t>介護が必要になられた場合でも、主治医の意見や本人及び家族と施設、外部居宅介護支援事業所、外部介護サービス事業者の関係調整を図り、適切な介護サービスが」行われるように配慮します。</t>
    <rPh sb="0" eb="2">
      <t>カイゴ</t>
    </rPh>
    <rPh sb="3" eb="5">
      <t>ヒツヨウ</t>
    </rPh>
    <rPh sb="10" eb="12">
      <t>バアイ</t>
    </rPh>
    <rPh sb="15" eb="18">
      <t>シュジイ</t>
    </rPh>
    <rPh sb="19" eb="21">
      <t>イケン</t>
    </rPh>
    <rPh sb="22" eb="24">
      <t>ホンニン</t>
    </rPh>
    <rPh sb="24" eb="25">
      <t>オヨ</t>
    </rPh>
    <rPh sb="26" eb="28">
      <t>カゾク</t>
    </rPh>
    <rPh sb="29" eb="31">
      <t>シセツ</t>
    </rPh>
    <rPh sb="32" eb="34">
      <t>ガイブ</t>
    </rPh>
    <rPh sb="34" eb="36">
      <t>キョタク</t>
    </rPh>
    <rPh sb="36" eb="38">
      <t>カイゴ</t>
    </rPh>
    <rPh sb="38" eb="40">
      <t>シエン</t>
    </rPh>
    <rPh sb="40" eb="43">
      <t>ジギョウショ</t>
    </rPh>
    <rPh sb="44" eb="46">
      <t>ガイブ</t>
    </rPh>
    <rPh sb="46" eb="48">
      <t>カイゴ</t>
    </rPh>
    <rPh sb="52" eb="55">
      <t>ジギョウシャ</t>
    </rPh>
    <rPh sb="56" eb="58">
      <t>カンケイ</t>
    </rPh>
    <rPh sb="58" eb="60">
      <t>チョウセイ</t>
    </rPh>
    <rPh sb="61" eb="62">
      <t>ハカ</t>
    </rPh>
    <rPh sb="64" eb="66">
      <t>テキセツ</t>
    </rPh>
    <rPh sb="67" eb="69">
      <t>カイゴ</t>
    </rPh>
    <rPh sb="75" eb="76">
      <t>オコナ</t>
    </rPh>
    <rPh sb="82" eb="84">
      <t>ハイリョ</t>
    </rPh>
    <phoneticPr fontId="1"/>
  </si>
  <si>
    <t>１　自ら実施</t>
  </si>
  <si>
    <t>○</t>
  </si>
  <si>
    <t>医療法人　恵心会　北星ファミリークリニック</t>
    <rPh sb="0" eb="4">
      <t>イリョウホウジン</t>
    </rPh>
    <rPh sb="5" eb="6">
      <t>ケイ</t>
    </rPh>
    <rPh sb="6" eb="7">
      <t>シン</t>
    </rPh>
    <rPh sb="7" eb="8">
      <t>カイ</t>
    </rPh>
    <rPh sb="9" eb="11">
      <t>ホクセイ</t>
    </rPh>
    <phoneticPr fontId="1"/>
  </si>
  <si>
    <t>旭川市錦町19丁目2166番地</t>
    <rPh sb="0" eb="3">
      <t>アサヒカワシ</t>
    </rPh>
    <rPh sb="3" eb="5">
      <t>ニシキマチ</t>
    </rPh>
    <rPh sb="7" eb="9">
      <t>チョウメ</t>
    </rPh>
    <rPh sb="13" eb="15">
      <t>バンチ</t>
    </rPh>
    <phoneticPr fontId="1"/>
  </si>
  <si>
    <t>内科・家庭医</t>
    <rPh sb="0" eb="2">
      <t>ナイカ</t>
    </rPh>
    <rPh sb="3" eb="6">
      <t>カテイイ</t>
    </rPh>
    <phoneticPr fontId="1"/>
  </si>
  <si>
    <t>慢性疾患または罹患時の急変等により診療が必要とされる場合は連絡する。病院の指示により緊急に搬送の必要が生じた場合は、ホームはこれに従う。</t>
    <rPh sb="0" eb="4">
      <t>マンセイシッカン</t>
    </rPh>
    <rPh sb="7" eb="9">
      <t>リカン</t>
    </rPh>
    <rPh sb="9" eb="10">
      <t>ジ</t>
    </rPh>
    <rPh sb="11" eb="13">
      <t>キュウヘン</t>
    </rPh>
    <rPh sb="13" eb="14">
      <t>ナド</t>
    </rPh>
    <rPh sb="17" eb="19">
      <t>シンリョウ</t>
    </rPh>
    <rPh sb="20" eb="22">
      <t>ヒツヨウ</t>
    </rPh>
    <rPh sb="26" eb="28">
      <t>バアイ</t>
    </rPh>
    <rPh sb="29" eb="31">
      <t>レンラク</t>
    </rPh>
    <rPh sb="34" eb="36">
      <t>ビョウイン</t>
    </rPh>
    <rPh sb="37" eb="39">
      <t>シジ</t>
    </rPh>
    <rPh sb="42" eb="44">
      <t>キンキュウ</t>
    </rPh>
    <rPh sb="45" eb="47">
      <t>ハンソウ</t>
    </rPh>
    <rPh sb="48" eb="50">
      <t>ヒツヨウ</t>
    </rPh>
    <rPh sb="51" eb="52">
      <t>ショウ</t>
    </rPh>
    <rPh sb="54" eb="56">
      <t>バアイ</t>
    </rPh>
    <rPh sb="65" eb="66">
      <t>シタガ</t>
    </rPh>
    <phoneticPr fontId="1"/>
  </si>
  <si>
    <t>緑町歯科医院</t>
    <rPh sb="0" eb="2">
      <t>ミドリマチ</t>
    </rPh>
    <rPh sb="2" eb="4">
      <t>シカ</t>
    </rPh>
    <rPh sb="4" eb="6">
      <t>イイン</t>
    </rPh>
    <phoneticPr fontId="1"/>
  </si>
  <si>
    <t>旭川市緑町24丁目2143番地</t>
    <rPh sb="0" eb="3">
      <t>アサヒカワシ</t>
    </rPh>
    <rPh sb="3" eb="5">
      <t>ミドリマチ</t>
    </rPh>
    <rPh sb="7" eb="9">
      <t>チョウメ</t>
    </rPh>
    <rPh sb="13" eb="15">
      <t>バンチ</t>
    </rPh>
    <phoneticPr fontId="1"/>
  </si>
  <si>
    <t>利用者の歯科医療受診、往診、健康相談</t>
    <rPh sb="0" eb="3">
      <t>リヨウシャ</t>
    </rPh>
    <rPh sb="4" eb="6">
      <t>シカ</t>
    </rPh>
    <rPh sb="6" eb="8">
      <t>イリョウ</t>
    </rPh>
    <rPh sb="8" eb="10">
      <t>ジュシン</t>
    </rPh>
    <rPh sb="11" eb="13">
      <t>オウシン</t>
    </rPh>
    <rPh sb="14" eb="16">
      <t>ケンコウ</t>
    </rPh>
    <rPh sb="16" eb="18">
      <t>ソウダン</t>
    </rPh>
    <phoneticPr fontId="1"/>
  </si>
  <si>
    <t>概ね65歳以上の方で、自傷、加害がなく、他の入居者に迷惑をかけずに共同生活を営め、他の入居者に暴力行為を行わない方</t>
    <rPh sb="0" eb="1">
      <t>オオム</t>
    </rPh>
    <rPh sb="4" eb="5">
      <t>サイ</t>
    </rPh>
    <rPh sb="5" eb="7">
      <t>イジョウ</t>
    </rPh>
    <rPh sb="8" eb="9">
      <t>カタ</t>
    </rPh>
    <rPh sb="11" eb="13">
      <t>ジショウ</t>
    </rPh>
    <rPh sb="14" eb="16">
      <t>カガイ</t>
    </rPh>
    <rPh sb="20" eb="21">
      <t>タ</t>
    </rPh>
    <rPh sb="22" eb="25">
      <t>ニュウキョシャ</t>
    </rPh>
    <rPh sb="26" eb="28">
      <t>メイワク</t>
    </rPh>
    <rPh sb="33" eb="37">
      <t>キョウドウセイカツ</t>
    </rPh>
    <rPh sb="38" eb="39">
      <t>イトナ</t>
    </rPh>
    <rPh sb="41" eb="42">
      <t>タ</t>
    </rPh>
    <rPh sb="43" eb="46">
      <t>ニュウキョシャ</t>
    </rPh>
    <rPh sb="47" eb="49">
      <t>ボウリョク</t>
    </rPh>
    <rPh sb="49" eb="51">
      <t>コウイ</t>
    </rPh>
    <rPh sb="52" eb="53">
      <t>オコナ</t>
    </rPh>
    <rPh sb="56" eb="57">
      <t>カタ</t>
    </rPh>
    <phoneticPr fontId="1"/>
  </si>
  <si>
    <t>契約書参照</t>
    <rPh sb="0" eb="3">
      <t>ケイヤクショ</t>
    </rPh>
    <rPh sb="3" eb="5">
      <t>サンショウ</t>
    </rPh>
    <phoneticPr fontId="1"/>
  </si>
  <si>
    <t>契約書　第5章　第28条参照</t>
    <rPh sb="0" eb="3">
      <t>ケイヤクショ</t>
    </rPh>
    <rPh sb="4" eb="5">
      <t>ダイ</t>
    </rPh>
    <rPh sb="6" eb="7">
      <t>ショウ</t>
    </rPh>
    <rPh sb="8" eb="9">
      <t>ダイ</t>
    </rPh>
    <rPh sb="11" eb="12">
      <t>ジョウ</t>
    </rPh>
    <rPh sb="12" eb="14">
      <t>サンショウ</t>
    </rPh>
    <phoneticPr fontId="1"/>
  </si>
  <si>
    <t>空室時には可能、利用料は日割り計算</t>
    <rPh sb="0" eb="3">
      <t>クウシツジ</t>
    </rPh>
    <rPh sb="5" eb="7">
      <t>カノウ</t>
    </rPh>
    <rPh sb="8" eb="11">
      <t>リヨウリョウ</t>
    </rPh>
    <rPh sb="12" eb="14">
      <t>ヒワ</t>
    </rPh>
    <rPh sb="15" eb="17">
      <t>ケイサン</t>
    </rPh>
    <phoneticPr fontId="1"/>
  </si>
  <si>
    <t>介護福祉士</t>
    <rPh sb="0" eb="5">
      <t>カイゴフクシシ</t>
    </rPh>
    <phoneticPr fontId="1"/>
  </si>
  <si>
    <t>２　建物賃貸借方式</t>
  </si>
  <si>
    <t>３　月払い方式</t>
  </si>
  <si>
    <t>２　日割り計算で減額</t>
  </si>
  <si>
    <t>入居者又はその家族の同意にて改定</t>
    <rPh sb="0" eb="3">
      <t>ニュウキョシャ</t>
    </rPh>
    <rPh sb="3" eb="4">
      <t>マタ</t>
    </rPh>
    <rPh sb="7" eb="9">
      <t>カゾク</t>
    </rPh>
    <rPh sb="10" eb="12">
      <t>ドウイ</t>
    </rPh>
    <rPh sb="14" eb="16">
      <t>カイテイ</t>
    </rPh>
    <phoneticPr fontId="1"/>
  </si>
  <si>
    <t>あらかじめ運営懇談会にて説明する。</t>
    <rPh sb="5" eb="7">
      <t>ウンエイ</t>
    </rPh>
    <rPh sb="7" eb="10">
      <t>コンダンカイ</t>
    </rPh>
    <rPh sb="12" eb="14">
      <t>セツメイ</t>
    </rPh>
    <phoneticPr fontId="1"/>
  </si>
  <si>
    <t>設定なし</t>
    <rPh sb="0" eb="2">
      <t>セッテイ</t>
    </rPh>
    <phoneticPr fontId="1"/>
  </si>
  <si>
    <t>一般的居室より狭いため低価格に設定する。</t>
    <rPh sb="0" eb="2">
      <t>イッパン</t>
    </rPh>
    <rPh sb="2" eb="3">
      <t>テキ</t>
    </rPh>
    <rPh sb="3" eb="5">
      <t>キョシツ</t>
    </rPh>
    <rPh sb="7" eb="8">
      <t>セマ</t>
    </rPh>
    <rPh sb="11" eb="14">
      <t>テイカカク</t>
    </rPh>
    <rPh sb="15" eb="17">
      <t>セッテイ</t>
    </rPh>
    <phoneticPr fontId="1"/>
  </si>
  <si>
    <t>施設の維持管理・事務費・生活サービス等に係る人件費等</t>
    <rPh sb="0" eb="2">
      <t>シセツ</t>
    </rPh>
    <rPh sb="3" eb="5">
      <t>イジ</t>
    </rPh>
    <rPh sb="5" eb="7">
      <t>カンリ</t>
    </rPh>
    <rPh sb="8" eb="11">
      <t>ジムヒ</t>
    </rPh>
    <rPh sb="12" eb="14">
      <t>セイカツ</t>
    </rPh>
    <rPh sb="18" eb="19">
      <t>ナド</t>
    </rPh>
    <rPh sb="20" eb="21">
      <t>カカワ</t>
    </rPh>
    <rPh sb="22" eb="25">
      <t>ジンケンヒ</t>
    </rPh>
    <rPh sb="25" eb="26">
      <t>ナド</t>
    </rPh>
    <phoneticPr fontId="1"/>
  </si>
  <si>
    <t>1食400円で本人の都合に合わせて食事を止めることができます。</t>
    <rPh sb="1" eb="2">
      <t>ショク</t>
    </rPh>
    <rPh sb="5" eb="6">
      <t>エン</t>
    </rPh>
    <rPh sb="7" eb="9">
      <t>ホンニン</t>
    </rPh>
    <rPh sb="10" eb="12">
      <t>ツゴウ</t>
    </rPh>
    <rPh sb="13" eb="14">
      <t>ア</t>
    </rPh>
    <rPh sb="17" eb="19">
      <t>ショクジ</t>
    </rPh>
    <rPh sb="20" eb="21">
      <t>ト</t>
    </rPh>
    <phoneticPr fontId="1"/>
  </si>
  <si>
    <t>各居室の電気・暖房と共用部分の水光熱費</t>
    <rPh sb="0" eb="1">
      <t>カク</t>
    </rPh>
    <rPh sb="1" eb="3">
      <t>キョシツ</t>
    </rPh>
    <rPh sb="4" eb="6">
      <t>デンキ</t>
    </rPh>
    <rPh sb="7" eb="9">
      <t>ダンボウ</t>
    </rPh>
    <rPh sb="10" eb="12">
      <t>キョウヨウ</t>
    </rPh>
    <rPh sb="12" eb="14">
      <t>ブブン</t>
    </rPh>
    <rPh sb="15" eb="16">
      <t>スイ</t>
    </rPh>
    <rPh sb="16" eb="19">
      <t>コウネツヒ</t>
    </rPh>
    <phoneticPr fontId="1"/>
  </si>
  <si>
    <t>冬期暖房費（10月～4月）月計算</t>
    <rPh sb="0" eb="2">
      <t>トウキ</t>
    </rPh>
    <rPh sb="2" eb="5">
      <t>ダンボウヒ</t>
    </rPh>
    <rPh sb="8" eb="9">
      <t>ガツ</t>
    </rPh>
    <rPh sb="11" eb="12">
      <t>ガツ</t>
    </rPh>
    <rPh sb="13" eb="14">
      <t>ツキ</t>
    </rPh>
    <rPh sb="14" eb="16">
      <t>ケイサン</t>
    </rPh>
    <phoneticPr fontId="1"/>
  </si>
  <si>
    <t>施設内苦情相談窓口　担当　施設長　十河　剛</t>
    <rPh sb="0" eb="2">
      <t>シセツ</t>
    </rPh>
    <rPh sb="2" eb="3">
      <t>ナイ</t>
    </rPh>
    <rPh sb="3" eb="5">
      <t>クジョウ</t>
    </rPh>
    <rPh sb="5" eb="7">
      <t>ソウダン</t>
    </rPh>
    <rPh sb="7" eb="9">
      <t>マドグチ</t>
    </rPh>
    <rPh sb="10" eb="12">
      <t>タントウ</t>
    </rPh>
    <rPh sb="13" eb="16">
      <t>シセツチョウ</t>
    </rPh>
    <rPh sb="17" eb="19">
      <t>ソゴウ</t>
    </rPh>
    <rPh sb="20" eb="21">
      <t>ツヨシ</t>
    </rPh>
    <phoneticPr fontId="1"/>
  </si>
  <si>
    <t>6500</t>
    <phoneticPr fontId="1"/>
  </si>
  <si>
    <t>なし</t>
    <phoneticPr fontId="1"/>
  </si>
  <si>
    <t>開設時より損害賠償責任保険に加入済</t>
    <rPh sb="0" eb="3">
      <t>カイセツジ</t>
    </rPh>
    <rPh sb="5" eb="7">
      <t>ソンガイ</t>
    </rPh>
    <rPh sb="7" eb="9">
      <t>バイショウ</t>
    </rPh>
    <rPh sb="9" eb="11">
      <t>セキニン</t>
    </rPh>
    <rPh sb="11" eb="13">
      <t>ホケン</t>
    </rPh>
    <rPh sb="14" eb="16">
      <t>カニュウ</t>
    </rPh>
    <rPh sb="16" eb="17">
      <t>スミ</t>
    </rPh>
    <phoneticPr fontId="1"/>
  </si>
  <si>
    <t>開設時に保険加入済</t>
    <rPh sb="0" eb="3">
      <t>カイセツジ</t>
    </rPh>
    <rPh sb="4" eb="6">
      <t>ホケン</t>
    </rPh>
    <rPh sb="6" eb="8">
      <t>カニュウ</t>
    </rPh>
    <rPh sb="8" eb="9">
      <t>スミ</t>
    </rPh>
    <phoneticPr fontId="1"/>
  </si>
  <si>
    <t>１　入居希望者に公開</t>
  </si>
  <si>
    <t>３　公開していない</t>
  </si>
  <si>
    <t>ヘルパーステーション　スマイルケア</t>
    <phoneticPr fontId="1"/>
  </si>
  <si>
    <t>旭川市忠和5条1丁目5番９号　セピア5.1　102号室</t>
    <rPh sb="0" eb="3">
      <t>アサヒカワシ</t>
    </rPh>
    <rPh sb="3" eb="5">
      <t>チュウワ</t>
    </rPh>
    <rPh sb="6" eb="7">
      <t>ジョウ</t>
    </rPh>
    <rPh sb="8" eb="10">
      <t>チョウメ</t>
    </rPh>
    <rPh sb="11" eb="12">
      <t>バン</t>
    </rPh>
    <rPh sb="13" eb="14">
      <t>ゴウ</t>
    </rPh>
    <rPh sb="25" eb="27">
      <t>ゴウシツ</t>
    </rPh>
    <phoneticPr fontId="1"/>
  </si>
  <si>
    <t>デイサービスセンター翔</t>
    <rPh sb="10" eb="11">
      <t>ショウ</t>
    </rPh>
    <phoneticPr fontId="1"/>
  </si>
  <si>
    <t>旭川市忠和6条2丁目1番8号</t>
    <rPh sb="0" eb="3">
      <t>アサヒカワシ</t>
    </rPh>
    <rPh sb="3" eb="5">
      <t>チュウワ</t>
    </rPh>
    <rPh sb="6" eb="7">
      <t>ジョウ</t>
    </rPh>
    <rPh sb="8" eb="10">
      <t>チョウメ</t>
    </rPh>
    <rPh sb="11" eb="12">
      <t>バン</t>
    </rPh>
    <rPh sb="13" eb="1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</si>
</sst>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19" zoomScaleNormal="100" zoomScaleSheetLayoutView="100" workbookViewId="0">
      <selection activeCell="L23" sqref="L23:P23"/>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8</v>
      </c>
      <c r="J4" s="74"/>
      <c r="K4" s="33" t="s">
        <v>2473</v>
      </c>
      <c r="L4" s="74">
        <v>10</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c r="K12" s="111"/>
      <c r="L12" s="111"/>
      <c r="M12" s="111"/>
      <c r="N12" s="111"/>
      <c r="O12" s="112"/>
      <c r="P12" s="113"/>
    </row>
    <row r="13" spans="1:20" ht="39" customHeight="1">
      <c r="B13" s="114" t="s">
        <v>5</v>
      </c>
      <c r="C13" s="92"/>
      <c r="D13" s="92"/>
      <c r="E13" s="92"/>
      <c r="F13" s="115" t="s">
        <v>12</v>
      </c>
      <c r="G13" s="77"/>
      <c r="H13" s="116" t="s">
        <v>2493</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c r="K15" s="97"/>
      <c r="L15" s="97"/>
      <c r="M15" s="97"/>
      <c r="N15" s="97"/>
      <c r="O15" s="97"/>
      <c r="P15" s="101"/>
    </row>
    <row r="16" spans="1:20" ht="19.95" customHeight="1">
      <c r="B16" s="98"/>
      <c r="C16" s="99"/>
      <c r="D16" s="99"/>
      <c r="E16" s="100"/>
      <c r="F16" s="92" t="s">
        <v>518</v>
      </c>
      <c r="G16" s="92"/>
      <c r="H16" s="92"/>
      <c r="I16" s="92"/>
      <c r="J16" s="199"/>
      <c r="K16" s="200"/>
      <c r="L16" s="200"/>
      <c r="M16" s="200"/>
      <c r="N16" s="200"/>
      <c r="O16" s="200"/>
      <c r="P16" s="201"/>
    </row>
    <row r="17" spans="1:20" ht="20.100000000000001" customHeight="1">
      <c r="B17" s="76" t="s">
        <v>6</v>
      </c>
      <c r="C17" s="77"/>
      <c r="D17" s="77"/>
      <c r="E17" s="78"/>
      <c r="F17" s="34" t="s">
        <v>13</v>
      </c>
      <c r="G17" s="31">
        <v>70</v>
      </c>
      <c r="H17" s="35" t="s">
        <v>487</v>
      </c>
      <c r="I17" s="32">
        <v>8046</v>
      </c>
      <c r="J17" s="82"/>
      <c r="K17" s="83"/>
      <c r="L17" s="83"/>
      <c r="M17" s="83"/>
      <c r="N17" s="83"/>
      <c r="O17" s="83"/>
      <c r="P17" s="84"/>
      <c r="S17" s="15" t="str">
        <f>IF(OR(G17="",I17=""),"未記入","")</f>
        <v/>
      </c>
    </row>
    <row r="18" spans="1:20" ht="57.75" customHeight="1">
      <c r="B18" s="79"/>
      <c r="C18" s="80"/>
      <c r="D18" s="80"/>
      <c r="E18" s="81"/>
      <c r="F18" s="85" t="s">
        <v>2482</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2483</v>
      </c>
      <c r="K19" s="35" t="s">
        <v>487</v>
      </c>
      <c r="L19" s="63" t="s">
        <v>2484</v>
      </c>
      <c r="M19" s="35" t="s">
        <v>487</v>
      </c>
      <c r="N19" s="63" t="s">
        <v>2485</v>
      </c>
      <c r="O19" s="83"/>
      <c r="P19" s="84"/>
      <c r="Q19" s="12"/>
    </row>
    <row r="20" spans="1:20" ht="20.100000000000001" customHeight="1">
      <c r="B20" s="89"/>
      <c r="C20" s="90"/>
      <c r="D20" s="90"/>
      <c r="E20" s="91"/>
      <c r="F20" s="92" t="s">
        <v>15</v>
      </c>
      <c r="G20" s="92"/>
      <c r="H20" s="92"/>
      <c r="I20" s="92"/>
      <c r="J20" s="64" t="s">
        <v>2483</v>
      </c>
      <c r="K20" s="35" t="s">
        <v>487</v>
      </c>
      <c r="L20" s="63" t="s">
        <v>2484</v>
      </c>
      <c r="M20" s="35" t="s">
        <v>487</v>
      </c>
      <c r="N20" s="63" t="s">
        <v>2486</v>
      </c>
      <c r="O20" s="83"/>
      <c r="P20" s="84"/>
      <c r="Q20" s="12"/>
    </row>
    <row r="21" spans="1:20" ht="20.100000000000001" customHeight="1">
      <c r="B21" s="89"/>
      <c r="C21" s="90"/>
      <c r="D21" s="90"/>
      <c r="E21" s="91"/>
      <c r="F21" s="93" t="s">
        <v>423</v>
      </c>
      <c r="G21" s="94"/>
      <c r="H21" s="94"/>
      <c r="I21" s="95"/>
      <c r="J21" s="96" t="s">
        <v>2487</v>
      </c>
      <c r="K21" s="97"/>
      <c r="L21" s="97"/>
      <c r="M21" s="35" t="s">
        <v>483</v>
      </c>
      <c r="N21" s="97" t="s">
        <v>2488</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2489</v>
      </c>
      <c r="K23" s="122"/>
      <c r="L23" s="123" t="s">
        <v>2490</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2491</v>
      </c>
      <c r="K24" s="159"/>
      <c r="L24" s="159"/>
      <c r="M24" s="159"/>
      <c r="N24" s="159"/>
      <c r="O24" s="96"/>
      <c r="P24" s="131"/>
    </row>
    <row r="25" spans="1:20" ht="20.100000000000001" customHeight="1">
      <c r="B25" s="79"/>
      <c r="C25" s="80"/>
      <c r="D25" s="80"/>
      <c r="E25" s="81"/>
      <c r="F25" s="160" t="s">
        <v>18</v>
      </c>
      <c r="G25" s="160"/>
      <c r="H25" s="92"/>
      <c r="I25" s="92"/>
      <c r="J25" s="159" t="s">
        <v>2492</v>
      </c>
      <c r="K25" s="159"/>
      <c r="L25" s="159"/>
      <c r="M25" s="159"/>
      <c r="N25" s="159"/>
      <c r="O25" s="96"/>
      <c r="P25" s="131"/>
    </row>
    <row r="26" spans="1:20" ht="20.100000000000001" customHeight="1">
      <c r="B26" s="114" t="s">
        <v>9</v>
      </c>
      <c r="C26" s="92"/>
      <c r="D26" s="92"/>
      <c r="E26" s="92"/>
      <c r="F26" s="161">
        <v>2007</v>
      </c>
      <c r="G26" s="162"/>
      <c r="H26" s="35" t="s">
        <v>484</v>
      </c>
      <c r="I26" s="162">
        <v>4</v>
      </c>
      <c r="J26" s="162"/>
      <c r="K26" s="35" t="s">
        <v>485</v>
      </c>
      <c r="L26" s="162">
        <v>17</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2495</v>
      </c>
      <c r="I31" s="155"/>
      <c r="J31" s="155"/>
      <c r="K31" s="155"/>
      <c r="L31" s="155"/>
      <c r="M31" s="155"/>
      <c r="N31" s="155"/>
      <c r="O31" s="155"/>
      <c r="P31" s="156"/>
      <c r="S31" s="15" t="str">
        <f>IF(H31="","未記入","")</f>
        <v/>
      </c>
    </row>
    <row r="32" spans="1:20" ht="39" customHeight="1">
      <c r="B32" s="79"/>
      <c r="C32" s="80"/>
      <c r="D32" s="80"/>
      <c r="E32" s="81"/>
      <c r="F32" s="119" t="s">
        <v>2494</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8046</v>
      </c>
      <c r="J33" s="133"/>
      <c r="K33" s="133"/>
      <c r="L33" s="133"/>
      <c r="M33" s="133"/>
      <c r="N33" s="133"/>
      <c r="O33" s="133"/>
      <c r="P33" s="134"/>
      <c r="S33" s="15" t="str">
        <f>IF(OR(G33="",I33=""),"未記入","")</f>
        <v/>
      </c>
    </row>
    <row r="34" spans="2:20" ht="58.5" customHeight="1">
      <c r="B34" s="79"/>
      <c r="C34" s="80"/>
      <c r="D34" s="80"/>
      <c r="E34" s="81"/>
      <c r="F34" s="85" t="s">
        <v>2496</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2483</v>
      </c>
      <c r="K43" s="35" t="s">
        <v>487</v>
      </c>
      <c r="L43" s="11" t="s">
        <v>2499</v>
      </c>
      <c r="M43" s="35" t="s">
        <v>487</v>
      </c>
      <c r="N43" s="11" t="s">
        <v>2485</v>
      </c>
      <c r="O43" s="83"/>
      <c r="P43" s="84"/>
      <c r="S43" s="15" t="str">
        <f>IF(OR(J43="",L43="",N43=""),"未記入","")</f>
        <v/>
      </c>
    </row>
    <row r="44" spans="2:20" ht="20.100000000000001" customHeight="1">
      <c r="B44" s="114"/>
      <c r="C44" s="92"/>
      <c r="D44" s="92"/>
      <c r="E44" s="92"/>
      <c r="F44" s="92" t="s">
        <v>15</v>
      </c>
      <c r="G44" s="92"/>
      <c r="H44" s="92"/>
      <c r="I44" s="92"/>
      <c r="J44" s="64" t="s">
        <v>2483</v>
      </c>
      <c r="K44" s="35" t="s">
        <v>487</v>
      </c>
      <c r="L44" s="63" t="s">
        <v>2484</v>
      </c>
      <c r="M44" s="35" t="s">
        <v>487</v>
      </c>
      <c r="N44" s="63" t="s">
        <v>2486</v>
      </c>
      <c r="O44" s="83"/>
      <c r="P44" s="84"/>
    </row>
    <row r="45" spans="2:20" ht="20.100000000000001" customHeight="1">
      <c r="B45" s="114"/>
      <c r="C45" s="92"/>
      <c r="D45" s="92"/>
      <c r="E45" s="92"/>
      <c r="F45" s="93" t="s">
        <v>423</v>
      </c>
      <c r="G45" s="94"/>
      <c r="H45" s="94"/>
      <c r="I45" s="95"/>
      <c r="J45" s="96" t="s">
        <v>2487</v>
      </c>
      <c r="K45" s="97"/>
      <c r="L45" s="97"/>
      <c r="M45" s="35" t="s">
        <v>483</v>
      </c>
      <c r="N45" s="97" t="s">
        <v>2488</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2500</v>
      </c>
      <c r="K47" s="122"/>
      <c r="L47" s="123" t="s">
        <v>2490</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2491</v>
      </c>
      <c r="K48" s="159"/>
      <c r="L48" s="159"/>
      <c r="M48" s="159"/>
      <c r="N48" s="159"/>
      <c r="O48" s="96"/>
      <c r="P48" s="131"/>
    </row>
    <row r="49" spans="1:20" ht="20.100000000000001" customHeight="1">
      <c r="B49" s="114"/>
      <c r="C49" s="92"/>
      <c r="D49" s="92"/>
      <c r="E49" s="92"/>
      <c r="F49" s="92" t="s">
        <v>18</v>
      </c>
      <c r="G49" s="92"/>
      <c r="H49" s="92"/>
      <c r="I49" s="92"/>
      <c r="J49" s="159" t="s">
        <v>2492</v>
      </c>
      <c r="K49" s="159"/>
      <c r="L49" s="159"/>
      <c r="M49" s="159"/>
      <c r="N49" s="159"/>
      <c r="O49" s="96"/>
      <c r="P49" s="131"/>
    </row>
    <row r="50" spans="1:20" ht="20.100000000000001" customHeight="1">
      <c r="B50" s="163" t="s">
        <v>28</v>
      </c>
      <c r="C50" s="164"/>
      <c r="D50" s="164"/>
      <c r="E50" s="164"/>
      <c r="F50" s="164"/>
      <c r="G50" s="164"/>
      <c r="H50" s="164"/>
      <c r="I50" s="164"/>
      <c r="J50" s="161">
        <v>2012</v>
      </c>
      <c r="K50" s="162"/>
      <c r="L50" s="35" t="s">
        <v>484</v>
      </c>
      <c r="M50" s="61">
        <v>7</v>
      </c>
      <c r="N50" s="35" t="s">
        <v>485</v>
      </c>
      <c r="O50" s="61">
        <v>19</v>
      </c>
      <c r="P50" s="37" t="s">
        <v>486</v>
      </c>
      <c r="S50" s="15" t="str">
        <f>IF(OR(J50="",M50="",O50=""),"未記入","")</f>
        <v/>
      </c>
    </row>
    <row r="51" spans="1:20" ht="20.100000000000001" customHeight="1" thickBot="1">
      <c r="B51" s="165" t="s">
        <v>29</v>
      </c>
      <c r="C51" s="166"/>
      <c r="D51" s="166"/>
      <c r="E51" s="166"/>
      <c r="F51" s="166"/>
      <c r="G51" s="166"/>
      <c r="H51" s="166"/>
      <c r="I51" s="166"/>
      <c r="J51" s="167">
        <v>2012</v>
      </c>
      <c r="K51" s="168"/>
      <c r="L51" s="36" t="s">
        <v>484</v>
      </c>
      <c r="M51" s="62">
        <v>8</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2501</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480.92</v>
      </c>
      <c r="H61" s="109"/>
      <c r="I61" s="109"/>
      <c r="J61" s="109"/>
      <c r="K61" s="185"/>
      <c r="L61" s="184" t="s">
        <v>516</v>
      </c>
      <c r="M61" s="171"/>
      <c r="N61" s="171"/>
      <c r="O61" s="171"/>
      <c r="P61" s="186"/>
    </row>
    <row r="62" spans="1:20" ht="20.100000000000001" customHeight="1">
      <c r="B62" s="114"/>
      <c r="C62" s="92"/>
      <c r="D62" s="115" t="s">
        <v>39</v>
      </c>
      <c r="E62" s="77"/>
      <c r="F62" s="78"/>
      <c r="G62" s="159" t="s">
        <v>2502</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366.01</v>
      </c>
      <c r="L72" s="97"/>
      <c r="M72" s="97"/>
      <c r="N72" s="99" t="s">
        <v>490</v>
      </c>
      <c r="O72" s="99"/>
      <c r="P72" s="169"/>
    </row>
    <row r="73" spans="2:16" ht="20.100000000000001" customHeight="1">
      <c r="B73" s="429"/>
      <c r="C73" s="430"/>
      <c r="D73" s="175"/>
      <c r="E73" s="80"/>
      <c r="F73" s="81"/>
      <c r="G73" s="164" t="s">
        <v>42</v>
      </c>
      <c r="H73" s="164"/>
      <c r="I73" s="164"/>
      <c r="J73" s="164"/>
      <c r="K73" s="96">
        <v>366.01</v>
      </c>
      <c r="L73" s="97"/>
      <c r="M73" s="97"/>
      <c r="N73" s="99" t="s">
        <v>490</v>
      </c>
      <c r="O73" s="99"/>
      <c r="P73" s="169"/>
    </row>
    <row r="74" spans="2:16" ht="20.100000000000001" customHeight="1">
      <c r="B74" s="429"/>
      <c r="C74" s="430"/>
      <c r="D74" s="92" t="s">
        <v>43</v>
      </c>
      <c r="E74" s="92"/>
      <c r="F74" s="92"/>
      <c r="G74" s="159" t="s">
        <v>2503</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2504</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2505</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2506</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8.25</v>
      </c>
      <c r="K95" s="50" t="s">
        <v>490</v>
      </c>
      <c r="L95" s="96">
        <v>15</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5</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4</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2507</v>
      </c>
      <c r="H113" s="159"/>
      <c r="I113" s="159"/>
      <c r="J113" s="159"/>
      <c r="K113" s="159"/>
      <c r="L113" s="159"/>
      <c r="M113" s="159"/>
      <c r="N113" s="159"/>
      <c r="O113" s="96"/>
      <c r="P113" s="131"/>
    </row>
    <row r="114" spans="2:16" ht="20.100000000000001" customHeight="1">
      <c r="B114" s="215"/>
      <c r="C114" s="216"/>
      <c r="D114" s="210" t="s">
        <v>79</v>
      </c>
      <c r="E114" s="191"/>
      <c r="F114" s="192"/>
      <c r="G114" s="213" t="s">
        <v>2508</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2509</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2507</v>
      </c>
      <c r="H117" s="159"/>
      <c r="I117" s="159"/>
      <c r="J117" s="159"/>
      <c r="K117" s="159"/>
      <c r="L117" s="159"/>
      <c r="M117" s="159"/>
      <c r="N117" s="159"/>
      <c r="O117" s="96"/>
      <c r="P117" s="131"/>
    </row>
    <row r="118" spans="2:16" ht="20.100000000000001" customHeight="1">
      <c r="B118" s="193"/>
      <c r="C118" s="195"/>
      <c r="D118" s="217" t="s">
        <v>73</v>
      </c>
      <c r="E118" s="138"/>
      <c r="F118" s="139"/>
      <c r="G118" s="159" t="s">
        <v>2507</v>
      </c>
      <c r="H118" s="159"/>
      <c r="I118" s="159"/>
      <c r="J118" s="159"/>
      <c r="K118" s="159"/>
      <c r="L118" s="159"/>
      <c r="M118" s="159"/>
      <c r="N118" s="159"/>
      <c r="O118" s="96"/>
      <c r="P118" s="131"/>
    </row>
    <row r="119" spans="2:16" ht="20.100000000000001" customHeight="1">
      <c r="B119" s="193"/>
      <c r="C119" s="195"/>
      <c r="D119" s="219" t="s">
        <v>74</v>
      </c>
      <c r="E119" s="220"/>
      <c r="F119" s="221"/>
      <c r="G119" s="159" t="s">
        <v>2507</v>
      </c>
      <c r="H119" s="159"/>
      <c r="I119" s="159"/>
      <c r="J119" s="159"/>
      <c r="K119" s="159"/>
      <c r="L119" s="159"/>
      <c r="M119" s="159"/>
      <c r="N119" s="159"/>
      <c r="O119" s="96"/>
      <c r="P119" s="131"/>
    </row>
    <row r="120" spans="2:16" ht="20.100000000000001" customHeight="1">
      <c r="B120" s="193"/>
      <c r="C120" s="195"/>
      <c r="D120" s="203" t="s">
        <v>75</v>
      </c>
      <c r="E120" s="99"/>
      <c r="F120" s="100"/>
      <c r="G120" s="159" t="s">
        <v>2507</v>
      </c>
      <c r="H120" s="159"/>
      <c r="I120" s="159"/>
      <c r="J120" s="159"/>
      <c r="K120" s="159"/>
      <c r="L120" s="159"/>
      <c r="M120" s="159"/>
      <c r="N120" s="159"/>
      <c r="O120" s="96"/>
      <c r="P120" s="131"/>
    </row>
    <row r="121" spans="2:16" ht="20.100000000000001" customHeight="1">
      <c r="B121" s="193"/>
      <c r="C121" s="195"/>
      <c r="D121" s="203" t="s">
        <v>76</v>
      </c>
      <c r="E121" s="99"/>
      <c r="F121" s="100"/>
      <c r="G121" s="159" t="s">
        <v>2507</v>
      </c>
      <c r="H121" s="159"/>
      <c r="I121" s="159"/>
      <c r="J121" s="159"/>
      <c r="K121" s="159"/>
      <c r="L121" s="159"/>
      <c r="M121" s="159"/>
      <c r="N121" s="159"/>
      <c r="O121" s="96"/>
      <c r="P121" s="131"/>
    </row>
    <row r="122" spans="2:16" ht="20.100000000000001" customHeight="1">
      <c r="B122" s="222"/>
      <c r="C122" s="223"/>
      <c r="D122" s="203" t="s">
        <v>77</v>
      </c>
      <c r="E122" s="99"/>
      <c r="F122" s="100"/>
      <c r="G122" s="159" t="s">
        <v>2507</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2510</v>
      </c>
      <c r="H123" s="159"/>
      <c r="I123" s="159"/>
      <c r="J123" s="159"/>
      <c r="K123" s="159"/>
      <c r="L123" s="159"/>
      <c r="M123" s="159"/>
      <c r="N123" s="159"/>
      <c r="O123" s="96"/>
      <c r="P123" s="131"/>
    </row>
    <row r="124" spans="2:16" ht="20.100000000000001" customHeight="1">
      <c r="B124" s="193"/>
      <c r="C124" s="195"/>
      <c r="D124" s="217" t="s">
        <v>446</v>
      </c>
      <c r="E124" s="138"/>
      <c r="F124" s="139"/>
      <c r="G124" s="159" t="s">
        <v>2510</v>
      </c>
      <c r="H124" s="159"/>
      <c r="I124" s="159"/>
      <c r="J124" s="159"/>
      <c r="K124" s="159"/>
      <c r="L124" s="159"/>
      <c r="M124" s="159"/>
      <c r="N124" s="159"/>
      <c r="O124" s="96"/>
      <c r="P124" s="131"/>
    </row>
    <row r="125" spans="2:16" ht="20.100000000000001" customHeight="1">
      <c r="B125" s="193"/>
      <c r="C125" s="195"/>
      <c r="D125" s="219" t="s">
        <v>447</v>
      </c>
      <c r="E125" s="220"/>
      <c r="F125" s="221"/>
      <c r="G125" s="159" t="s">
        <v>2510</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2511</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2512</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2513</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2513</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2513</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2513</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2513</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2513</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2514</v>
      </c>
      <c r="G172" s="171" t="s">
        <v>474</v>
      </c>
      <c r="H172" s="171"/>
      <c r="I172" s="171"/>
      <c r="J172" s="171"/>
      <c r="K172" s="171"/>
      <c r="L172" s="171"/>
      <c r="M172" s="171"/>
      <c r="N172" s="171"/>
      <c r="O172" s="171"/>
      <c r="P172" s="186"/>
    </row>
    <row r="173" spans="2:20" ht="20.100000000000001" customHeight="1">
      <c r="B173" s="114"/>
      <c r="C173" s="92"/>
      <c r="D173" s="92"/>
      <c r="E173" s="92"/>
      <c r="F173" s="14" t="s">
        <v>2514</v>
      </c>
      <c r="G173" s="99" t="s">
        <v>475</v>
      </c>
      <c r="H173" s="99"/>
      <c r="I173" s="99"/>
      <c r="J173" s="99"/>
      <c r="K173" s="99"/>
      <c r="L173" s="99"/>
      <c r="M173" s="99"/>
      <c r="N173" s="99"/>
      <c r="O173" s="99"/>
      <c r="P173" s="169"/>
    </row>
    <row r="174" spans="2:20" ht="20.100000000000001" customHeight="1">
      <c r="B174" s="114"/>
      <c r="C174" s="92"/>
      <c r="D174" s="92"/>
      <c r="E174" s="92"/>
      <c r="F174" s="14" t="s">
        <v>2514</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t="s">
        <v>2515</v>
      </c>
      <c r="J176" s="86"/>
      <c r="K176" s="86"/>
      <c r="L176" s="86"/>
      <c r="M176" s="86"/>
      <c r="N176" s="86"/>
      <c r="O176" s="87"/>
      <c r="P176" s="88"/>
    </row>
    <row r="177" spans="2:16" ht="39.9" customHeight="1">
      <c r="B177" s="280"/>
      <c r="C177" s="281"/>
      <c r="D177" s="82"/>
      <c r="E177" s="202"/>
      <c r="F177" s="92" t="s">
        <v>108</v>
      </c>
      <c r="G177" s="92"/>
      <c r="H177" s="92"/>
      <c r="I177" s="85" t="s">
        <v>2516</v>
      </c>
      <c r="J177" s="86"/>
      <c r="K177" s="86"/>
      <c r="L177" s="86"/>
      <c r="M177" s="86"/>
      <c r="N177" s="86"/>
      <c r="O177" s="87"/>
      <c r="P177" s="88"/>
    </row>
    <row r="178" spans="2:16" ht="39.9" customHeight="1">
      <c r="B178" s="280"/>
      <c r="C178" s="281"/>
      <c r="D178" s="82"/>
      <c r="E178" s="202"/>
      <c r="F178" s="92" t="s">
        <v>109</v>
      </c>
      <c r="G178" s="92"/>
      <c r="H178" s="92"/>
      <c r="I178" s="85" t="s">
        <v>2517</v>
      </c>
      <c r="J178" s="86"/>
      <c r="K178" s="86"/>
      <c r="L178" s="86"/>
      <c r="M178" s="86"/>
      <c r="N178" s="86"/>
      <c r="O178" s="87"/>
      <c r="P178" s="88"/>
    </row>
    <row r="179" spans="2:16" ht="39.9" customHeight="1">
      <c r="B179" s="280"/>
      <c r="C179" s="281"/>
      <c r="D179" s="82"/>
      <c r="E179" s="202"/>
      <c r="F179" s="92" t="s">
        <v>429</v>
      </c>
      <c r="G179" s="92"/>
      <c r="H179" s="92"/>
      <c r="I179" s="85"/>
      <c r="J179" s="86"/>
      <c r="K179" s="86"/>
      <c r="L179" s="86"/>
      <c r="M179" s="86"/>
      <c r="N179" s="86"/>
      <c r="O179" s="87"/>
      <c r="P179" s="88"/>
    </row>
    <row r="180" spans="2:16" ht="39.9" customHeight="1">
      <c r="B180" s="280"/>
      <c r="C180" s="281"/>
      <c r="D180" s="82"/>
      <c r="E180" s="202"/>
      <c r="F180" s="92" t="s">
        <v>110</v>
      </c>
      <c r="G180" s="92"/>
      <c r="H180" s="92"/>
      <c r="I180" s="85" t="s">
        <v>2518</v>
      </c>
      <c r="J180" s="86"/>
      <c r="K180" s="86"/>
      <c r="L180" s="86"/>
      <c r="M180" s="86"/>
      <c r="N180" s="86"/>
      <c r="O180" s="87"/>
      <c r="P180" s="88"/>
    </row>
    <row r="181" spans="2:16" ht="39.9" customHeight="1">
      <c r="B181" s="280"/>
      <c r="C181" s="281"/>
      <c r="D181" s="82">
        <v>2</v>
      </c>
      <c r="E181" s="202"/>
      <c r="F181" s="92" t="s">
        <v>5</v>
      </c>
      <c r="G181" s="92"/>
      <c r="H181" s="92"/>
      <c r="I181" s="85"/>
      <c r="J181" s="86"/>
      <c r="K181" s="86"/>
      <c r="L181" s="86"/>
      <c r="M181" s="86"/>
      <c r="N181" s="86"/>
      <c r="O181" s="87"/>
      <c r="P181" s="88"/>
    </row>
    <row r="182" spans="2:16" ht="39.9" customHeight="1">
      <c r="B182" s="280"/>
      <c r="C182" s="281"/>
      <c r="D182" s="82"/>
      <c r="E182" s="202"/>
      <c r="F182" s="92" t="s">
        <v>108</v>
      </c>
      <c r="G182" s="92"/>
      <c r="H182" s="92"/>
      <c r="I182" s="85"/>
      <c r="J182" s="86"/>
      <c r="K182" s="86"/>
      <c r="L182" s="86"/>
      <c r="M182" s="86"/>
      <c r="N182" s="86"/>
      <c r="O182" s="87"/>
      <c r="P182" s="88"/>
    </row>
    <row r="183" spans="2:16" ht="39.9" customHeight="1">
      <c r="B183" s="280"/>
      <c r="C183" s="281"/>
      <c r="D183" s="82"/>
      <c r="E183" s="202"/>
      <c r="F183" s="92" t="s">
        <v>109</v>
      </c>
      <c r="G183" s="92"/>
      <c r="H183" s="92"/>
      <c r="I183" s="85"/>
      <c r="J183" s="86"/>
      <c r="K183" s="86"/>
      <c r="L183" s="86"/>
      <c r="M183" s="86"/>
      <c r="N183" s="86"/>
      <c r="O183" s="87"/>
      <c r="P183" s="88"/>
    </row>
    <row r="184" spans="2:16" ht="39.9" customHeight="1">
      <c r="B184" s="280"/>
      <c r="C184" s="281"/>
      <c r="D184" s="82"/>
      <c r="E184" s="202"/>
      <c r="F184" s="92" t="s">
        <v>429</v>
      </c>
      <c r="G184" s="92"/>
      <c r="H184" s="92"/>
      <c r="I184" s="85"/>
      <c r="J184" s="86"/>
      <c r="K184" s="86"/>
      <c r="L184" s="86"/>
      <c r="M184" s="86"/>
      <c r="N184" s="86"/>
      <c r="O184" s="87"/>
      <c r="P184" s="88"/>
    </row>
    <row r="185" spans="2:16" ht="39.9" customHeight="1">
      <c r="B185" s="280"/>
      <c r="C185" s="281"/>
      <c r="D185" s="82"/>
      <c r="E185" s="202"/>
      <c r="F185" s="92" t="s">
        <v>110</v>
      </c>
      <c r="G185" s="92"/>
      <c r="H185" s="92"/>
      <c r="I185" s="85"/>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2"/>
      <c r="C190" s="443"/>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t="s">
        <v>2519</v>
      </c>
      <c r="J191" s="86"/>
      <c r="K191" s="86"/>
      <c r="L191" s="86"/>
      <c r="M191" s="86"/>
      <c r="N191" s="86"/>
      <c r="O191" s="87"/>
      <c r="P191" s="88"/>
    </row>
    <row r="192" spans="2:16" ht="39.9" customHeight="1">
      <c r="B192" s="280"/>
      <c r="C192" s="281"/>
      <c r="D192" s="269"/>
      <c r="E192" s="235"/>
      <c r="F192" s="92" t="s">
        <v>108</v>
      </c>
      <c r="G192" s="92"/>
      <c r="H192" s="92"/>
      <c r="I192" s="85" t="s">
        <v>2520</v>
      </c>
      <c r="J192" s="86"/>
      <c r="K192" s="86"/>
      <c r="L192" s="86"/>
      <c r="M192" s="86"/>
      <c r="N192" s="86"/>
      <c r="O192" s="87"/>
      <c r="P192" s="88"/>
    </row>
    <row r="193" spans="2:16" ht="39.9" customHeight="1">
      <c r="B193" s="280"/>
      <c r="C193" s="281"/>
      <c r="D193" s="269"/>
      <c r="E193" s="235"/>
      <c r="F193" s="160" t="s">
        <v>110</v>
      </c>
      <c r="G193" s="160"/>
      <c r="H193" s="160"/>
      <c r="I193" s="85" t="s">
        <v>2521</v>
      </c>
      <c r="J193" s="86"/>
      <c r="K193" s="86"/>
      <c r="L193" s="86"/>
      <c r="M193" s="86"/>
      <c r="N193" s="86"/>
      <c r="O193" s="87"/>
      <c r="P193" s="88"/>
    </row>
    <row r="194" spans="2:16" ht="39.9" customHeight="1">
      <c r="B194" s="280"/>
      <c r="C194" s="281"/>
      <c r="D194" s="268">
        <v>2</v>
      </c>
      <c r="E194" s="234"/>
      <c r="F194" s="92" t="s">
        <v>5</v>
      </c>
      <c r="G194" s="92"/>
      <c r="H194" s="92"/>
      <c r="I194" s="85"/>
      <c r="J194" s="86"/>
      <c r="K194" s="86"/>
      <c r="L194" s="86"/>
      <c r="M194" s="86"/>
      <c r="N194" s="86"/>
      <c r="O194" s="87"/>
      <c r="P194" s="88"/>
    </row>
    <row r="195" spans="2:16" ht="39.9" customHeight="1">
      <c r="B195" s="280"/>
      <c r="C195" s="281"/>
      <c r="D195" s="269"/>
      <c r="E195" s="235"/>
      <c r="F195" s="92" t="s">
        <v>108</v>
      </c>
      <c r="G195" s="92"/>
      <c r="H195" s="92"/>
      <c r="I195" s="85"/>
      <c r="J195" s="86"/>
      <c r="K195" s="86"/>
      <c r="L195" s="86"/>
      <c r="M195" s="86"/>
      <c r="N195" s="86"/>
      <c r="O195" s="87"/>
      <c r="P195" s="88"/>
    </row>
    <row r="196" spans="2:16" ht="39.9"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2507</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2507</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2507</v>
      </c>
      <c r="K219" s="159"/>
      <c r="L219" s="159"/>
      <c r="M219" s="159"/>
      <c r="N219" s="159"/>
      <c r="O219" s="96"/>
      <c r="P219" s="131"/>
      <c r="S219" s="15" t="str">
        <f>IF(J219="","未記入","")</f>
        <v/>
      </c>
    </row>
    <row r="220" spans="2:20" ht="60" customHeight="1">
      <c r="B220" s="114" t="s">
        <v>128</v>
      </c>
      <c r="C220" s="92"/>
      <c r="D220" s="92"/>
      <c r="E220" s="92"/>
      <c r="F220" s="85" t="s">
        <v>2522</v>
      </c>
      <c r="G220" s="86"/>
      <c r="H220" s="86"/>
      <c r="I220" s="86"/>
      <c r="J220" s="86"/>
      <c r="K220" s="86"/>
      <c r="L220" s="86"/>
      <c r="M220" s="86"/>
      <c r="N220" s="86"/>
      <c r="O220" s="87"/>
      <c r="P220" s="88"/>
    </row>
    <row r="221" spans="2:20" ht="60" customHeight="1">
      <c r="B221" s="114" t="s">
        <v>493</v>
      </c>
      <c r="C221" s="92"/>
      <c r="D221" s="92"/>
      <c r="E221" s="92"/>
      <c r="F221" s="85" t="s">
        <v>2523</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2524</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2507</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2525</v>
      </c>
      <c r="K227" s="206"/>
      <c r="L227" s="206"/>
      <c r="M227" s="206"/>
      <c r="N227" s="206"/>
      <c r="O227" s="206"/>
      <c r="P227" s="207"/>
    </row>
    <row r="228" spans="1:20" ht="20.100000000000001" customHeight="1">
      <c r="B228" s="114" t="s">
        <v>132</v>
      </c>
      <c r="C228" s="92"/>
      <c r="D228" s="92"/>
      <c r="E228" s="92"/>
      <c r="F228" s="96">
        <v>15</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v>0</v>
      </c>
      <c r="L238" s="159"/>
      <c r="M238" s="159"/>
      <c r="N238" s="159">
        <v>0.5</v>
      </c>
      <c r="O238" s="96"/>
      <c r="P238" s="131"/>
    </row>
    <row r="239" spans="1:20" ht="20.100000000000001" customHeight="1">
      <c r="B239" s="114" t="s">
        <v>141</v>
      </c>
      <c r="C239" s="92"/>
      <c r="D239" s="92"/>
      <c r="E239" s="218">
        <f>IF(OR($H$239&lt;&gt;"",$K$239&lt;&gt;""),SUM($H$239,$K$239),"")</f>
        <v>0</v>
      </c>
      <c r="F239" s="218"/>
      <c r="G239" s="218"/>
      <c r="H239" s="159">
        <v>0</v>
      </c>
      <c r="I239" s="159"/>
      <c r="J239" s="159"/>
      <c r="K239" s="159">
        <v>0</v>
      </c>
      <c r="L239" s="159"/>
      <c r="M239" s="159"/>
      <c r="N239" s="159"/>
      <c r="O239" s="96"/>
      <c r="P239" s="131"/>
    </row>
    <row r="240" spans="1:20" ht="20.100000000000001" customHeight="1">
      <c r="B240" s="305" t="s">
        <v>142</v>
      </c>
      <c r="C240" s="92"/>
      <c r="D240" s="92"/>
      <c r="E240" s="218">
        <f>IF(OR($H$240&lt;&gt;"",$K$240&lt;&gt;""),SUM($H$240,$K$240),"")</f>
        <v>6</v>
      </c>
      <c r="F240" s="218"/>
      <c r="G240" s="218"/>
      <c r="H240" s="159">
        <v>3</v>
      </c>
      <c r="I240" s="159"/>
      <c r="J240" s="159"/>
      <c r="K240" s="159">
        <v>3</v>
      </c>
      <c r="L240" s="159"/>
      <c r="M240" s="159"/>
      <c r="N240" s="159">
        <v>3.1</v>
      </c>
      <c r="O240" s="96"/>
      <c r="P240" s="131"/>
    </row>
    <row r="241" spans="2:20" ht="20.100000000000001" customHeight="1">
      <c r="B241" s="44"/>
      <c r="C241" s="92" t="s">
        <v>143</v>
      </c>
      <c r="D241" s="92"/>
      <c r="E241" s="218">
        <f>IF(OR($H$241&lt;&gt;"",$K$241&lt;&gt;""),SUM($H$241,$K$241),"")</f>
        <v>6</v>
      </c>
      <c r="F241" s="218"/>
      <c r="G241" s="218"/>
      <c r="H241" s="159">
        <v>3</v>
      </c>
      <c r="I241" s="159"/>
      <c r="J241" s="159"/>
      <c r="K241" s="159">
        <v>3</v>
      </c>
      <c r="L241" s="159"/>
      <c r="M241" s="159"/>
      <c r="N241" s="159">
        <v>3.1</v>
      </c>
      <c r="O241" s="96"/>
      <c r="P241" s="131"/>
    </row>
    <row r="242" spans="2:20" ht="20.100000000000001" customHeight="1">
      <c r="B242" s="45"/>
      <c r="C242" s="92" t="s">
        <v>144</v>
      </c>
      <c r="D242" s="92"/>
      <c r="E242" s="218">
        <f>IF(OR($H$242&lt;&gt;"",$K$242&lt;&gt;""),SUM($H$242,$K$242),"")</f>
        <v>0</v>
      </c>
      <c r="F242" s="218"/>
      <c r="G242" s="218"/>
      <c r="H242" s="159">
        <v>0</v>
      </c>
      <c r="I242" s="159"/>
      <c r="J242" s="159"/>
      <c r="K242" s="159">
        <v>0</v>
      </c>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14</v>
      </c>
      <c r="F246" s="218"/>
      <c r="G246" s="218"/>
      <c r="H246" s="159">
        <v>7</v>
      </c>
      <c r="I246" s="159"/>
      <c r="J246" s="159"/>
      <c r="K246" s="159">
        <v>7</v>
      </c>
      <c r="L246" s="159"/>
      <c r="M246" s="159"/>
      <c r="N246" s="159">
        <v>3.7</v>
      </c>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3</v>
      </c>
      <c r="H259" s="218"/>
      <c r="I259" s="218"/>
      <c r="J259" s="159">
        <v>1</v>
      </c>
      <c r="K259" s="159"/>
      <c r="L259" s="159"/>
      <c r="M259" s="159">
        <v>2</v>
      </c>
      <c r="N259" s="159"/>
      <c r="O259" s="96"/>
      <c r="P259" s="131"/>
    </row>
    <row r="260" spans="2:20" ht="20.100000000000001" customHeight="1">
      <c r="B260" s="114" t="s">
        <v>163</v>
      </c>
      <c r="C260" s="92"/>
      <c r="D260" s="92"/>
      <c r="E260" s="92"/>
      <c r="F260" s="92"/>
      <c r="G260" s="218">
        <f>IF(OR($J$260&lt;&gt;"",$M$260&lt;&gt;""),SUM($J$260,$M$260),"")</f>
        <v>1</v>
      </c>
      <c r="H260" s="218"/>
      <c r="I260" s="218"/>
      <c r="J260" s="159">
        <v>1</v>
      </c>
      <c r="K260" s="159"/>
      <c r="L260" s="159"/>
      <c r="M260" s="159"/>
      <c r="N260" s="159"/>
      <c r="O260" s="96"/>
      <c r="P260" s="131"/>
    </row>
    <row r="261" spans="2:20" ht="20.100000000000001" customHeight="1">
      <c r="B261" s="114" t="s">
        <v>399</v>
      </c>
      <c r="C261" s="92"/>
      <c r="D261" s="92"/>
      <c r="E261" s="92"/>
      <c r="F261" s="92"/>
      <c r="G261" s="218">
        <f>IF(OR($J$261&lt;&gt;"",$M$261&lt;&gt;""),SUM($J$261,$M$261),"")</f>
        <v>2</v>
      </c>
      <c r="H261" s="218"/>
      <c r="I261" s="218"/>
      <c r="J261" s="159">
        <v>1</v>
      </c>
      <c r="K261" s="159"/>
      <c r="L261" s="159"/>
      <c r="M261" s="159">
        <v>1</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2507</v>
      </c>
      <c r="M295" s="109"/>
      <c r="N295" s="109"/>
      <c r="O295" s="109"/>
      <c r="P295" s="110"/>
    </row>
    <row r="296" spans="2:20" ht="20.100000000000001" customHeight="1">
      <c r="B296" s="89"/>
      <c r="C296" s="90"/>
      <c r="D296" s="90"/>
      <c r="E296" s="90"/>
      <c r="F296" s="91"/>
      <c r="G296" s="210" t="s">
        <v>456</v>
      </c>
      <c r="H296" s="192"/>
      <c r="I296" s="96" t="s">
        <v>2507</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2526</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v>1</v>
      </c>
      <c r="J303" s="28">
        <v>2</v>
      </c>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1</v>
      </c>
      <c r="J306" s="331">
        <v>1</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v>1</v>
      </c>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2507</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2527</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2528</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2508</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2508</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2529</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2530</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2532</v>
      </c>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8.25</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96">
        <v>85440</v>
      </c>
      <c r="J340" s="97"/>
      <c r="K340" s="97"/>
      <c r="L340" s="50" t="s">
        <v>499</v>
      </c>
      <c r="M340" s="96"/>
      <c r="N340" s="97"/>
      <c r="O340" s="97"/>
      <c r="P340" s="37" t="s">
        <v>499</v>
      </c>
    </row>
    <row r="341" spans="2:20" ht="20.100000000000001" customHeight="1">
      <c r="B341" s="358"/>
      <c r="C341" s="203" t="s">
        <v>210</v>
      </c>
      <c r="D341" s="99"/>
      <c r="E341" s="99"/>
      <c r="F341" s="99"/>
      <c r="G341" s="99"/>
      <c r="H341" s="100"/>
      <c r="I341" s="96">
        <v>23000</v>
      </c>
      <c r="J341" s="97"/>
      <c r="K341" s="97"/>
      <c r="L341" s="50" t="s">
        <v>499</v>
      </c>
      <c r="M341" s="96"/>
      <c r="N341" s="97"/>
      <c r="O341" s="97"/>
      <c r="P341" s="37" t="s">
        <v>499</v>
      </c>
    </row>
    <row r="342" spans="2:20" ht="20.100000000000001" customHeight="1">
      <c r="B342" s="114"/>
      <c r="C342" s="359" t="s">
        <v>212</v>
      </c>
      <c r="D342" s="219" t="s">
        <v>211</v>
      </c>
      <c r="E342" s="220"/>
      <c r="F342" s="220"/>
      <c r="G342" s="220"/>
      <c r="H342" s="221"/>
      <c r="I342" s="96">
        <v>43740</v>
      </c>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11000</v>
      </c>
      <c r="J343" s="97"/>
      <c r="K343" s="97"/>
      <c r="L343" s="50" t="s">
        <v>499</v>
      </c>
      <c r="M343" s="96"/>
      <c r="N343" s="97"/>
      <c r="O343" s="97"/>
      <c r="P343" s="37" t="s">
        <v>499</v>
      </c>
    </row>
    <row r="344" spans="2:20" ht="20.100000000000001" customHeight="1">
      <c r="B344" s="114"/>
      <c r="C344" s="359"/>
      <c r="D344" s="359"/>
      <c r="E344" s="203" t="s">
        <v>222</v>
      </c>
      <c r="F344" s="99"/>
      <c r="G344" s="99"/>
      <c r="H344" s="100"/>
      <c r="I344" s="96">
        <v>0</v>
      </c>
      <c r="J344" s="97"/>
      <c r="K344" s="97"/>
      <c r="L344" s="50" t="s">
        <v>499</v>
      </c>
      <c r="M344" s="96"/>
      <c r="N344" s="97"/>
      <c r="O344" s="97"/>
      <c r="P344" s="37" t="s">
        <v>499</v>
      </c>
    </row>
    <row r="345" spans="2:20" ht="20.100000000000001" customHeight="1">
      <c r="B345" s="114"/>
      <c r="C345" s="359"/>
      <c r="D345" s="359"/>
      <c r="E345" s="203" t="s">
        <v>223</v>
      </c>
      <c r="F345" s="99"/>
      <c r="G345" s="99"/>
      <c r="H345" s="100"/>
      <c r="I345" s="96">
        <v>7700</v>
      </c>
      <c r="J345" s="97"/>
      <c r="K345" s="97"/>
      <c r="L345" s="50" t="s">
        <v>499</v>
      </c>
      <c r="M345" s="96"/>
      <c r="N345" s="97"/>
      <c r="O345" s="97"/>
      <c r="P345" s="37" t="s">
        <v>499</v>
      </c>
    </row>
    <row r="346" spans="2:20" ht="20.100000000000001" customHeight="1">
      <c r="B346" s="114"/>
      <c r="C346" s="359"/>
      <c r="D346" s="359"/>
      <c r="E346" s="203" t="s">
        <v>224</v>
      </c>
      <c r="F346" s="99"/>
      <c r="G346" s="99"/>
      <c r="H346" s="100"/>
      <c r="I346" s="96">
        <v>9900</v>
      </c>
      <c r="J346" s="97"/>
      <c r="K346" s="97"/>
      <c r="L346" s="50" t="s">
        <v>499</v>
      </c>
      <c r="M346" s="96"/>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2533</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2534</v>
      </c>
      <c r="H357" s="206"/>
      <c r="I357" s="206"/>
      <c r="J357" s="206"/>
      <c r="K357" s="206"/>
      <c r="L357" s="206"/>
      <c r="M357" s="206"/>
      <c r="N357" s="206"/>
      <c r="O357" s="206"/>
      <c r="P357" s="207"/>
    </row>
    <row r="358" spans="2:20" ht="60" customHeight="1">
      <c r="B358" s="98" t="s">
        <v>221</v>
      </c>
      <c r="C358" s="99"/>
      <c r="D358" s="99"/>
      <c r="E358" s="99"/>
      <c r="F358" s="100"/>
      <c r="G358" s="135" t="s">
        <v>2535</v>
      </c>
      <c r="H358" s="206"/>
      <c r="I358" s="206"/>
      <c r="J358" s="206"/>
      <c r="K358" s="206"/>
      <c r="L358" s="206"/>
      <c r="M358" s="206"/>
      <c r="N358" s="206"/>
      <c r="O358" s="206"/>
      <c r="P358" s="207"/>
    </row>
    <row r="359" spans="2:20" ht="60" customHeight="1">
      <c r="B359" s="98" t="s">
        <v>224</v>
      </c>
      <c r="C359" s="99"/>
      <c r="D359" s="99"/>
      <c r="E359" s="99"/>
      <c r="F359" s="100"/>
      <c r="G359" s="135" t="s">
        <v>2536</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2537</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7</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5</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3</v>
      </c>
      <c r="I396" s="97"/>
      <c r="J396" s="97"/>
      <c r="K396" s="97"/>
      <c r="L396" s="97"/>
      <c r="M396" s="97"/>
      <c r="N396" s="97"/>
      <c r="O396" s="97"/>
      <c r="P396" s="37" t="s">
        <v>497</v>
      </c>
    </row>
    <row r="397" spans="1:20" ht="20.100000000000001" customHeight="1">
      <c r="B397" s="386"/>
      <c r="C397" s="387"/>
      <c r="D397" s="92" t="s">
        <v>259</v>
      </c>
      <c r="E397" s="92"/>
      <c r="F397" s="92"/>
      <c r="G397" s="92"/>
      <c r="H397" s="96">
        <v>3</v>
      </c>
      <c r="I397" s="97"/>
      <c r="J397" s="97"/>
      <c r="K397" s="97"/>
      <c r="L397" s="97"/>
      <c r="M397" s="97"/>
      <c r="N397" s="97"/>
      <c r="O397" s="97"/>
      <c r="P397" s="37" t="s">
        <v>497</v>
      </c>
    </row>
    <row r="398" spans="1:20" ht="20.100000000000001" customHeight="1">
      <c r="B398" s="386"/>
      <c r="C398" s="387"/>
      <c r="D398" s="92" t="s">
        <v>260</v>
      </c>
      <c r="E398" s="92"/>
      <c r="F398" s="92"/>
      <c r="G398" s="92"/>
      <c r="H398" s="96">
        <v>1</v>
      </c>
      <c r="I398" s="97"/>
      <c r="J398" s="97"/>
      <c r="K398" s="97"/>
      <c r="L398" s="97"/>
      <c r="M398" s="97"/>
      <c r="N398" s="97"/>
      <c r="O398" s="97"/>
      <c r="P398" s="37" t="s">
        <v>497</v>
      </c>
    </row>
    <row r="399" spans="1:20" ht="20.100000000000001" customHeight="1">
      <c r="B399" s="386"/>
      <c r="C399" s="387"/>
      <c r="D399" s="92" t="s">
        <v>261</v>
      </c>
      <c r="E399" s="92"/>
      <c r="F399" s="92"/>
      <c r="G399" s="92"/>
      <c r="H399" s="96">
        <v>5</v>
      </c>
      <c r="I399" s="97"/>
      <c r="J399" s="97"/>
      <c r="K399" s="97"/>
      <c r="L399" s="97"/>
      <c r="M399" s="97"/>
      <c r="N399" s="97"/>
      <c r="O399" s="97"/>
      <c r="P399" s="37" t="s">
        <v>497</v>
      </c>
    </row>
    <row r="400" spans="1:20" ht="20.100000000000001" customHeight="1">
      <c r="B400" s="388"/>
      <c r="C400" s="389"/>
      <c r="D400" s="92" t="s">
        <v>262</v>
      </c>
      <c r="E400" s="92"/>
      <c r="F400" s="92"/>
      <c r="G400" s="92"/>
      <c r="H400" s="96"/>
      <c r="I400" s="97"/>
      <c r="J400" s="97"/>
      <c r="K400" s="97"/>
      <c r="L400" s="97"/>
      <c r="M400" s="97"/>
      <c r="N400" s="97"/>
      <c r="O400" s="97"/>
      <c r="P400" s="37" t="s">
        <v>497</v>
      </c>
    </row>
    <row r="401" spans="2:20" ht="20.100000000000001" customHeight="1">
      <c r="B401" s="114" t="s">
        <v>248</v>
      </c>
      <c r="C401" s="92"/>
      <c r="D401" s="92" t="s">
        <v>263</v>
      </c>
      <c r="E401" s="92"/>
      <c r="F401" s="92"/>
      <c r="G401" s="92"/>
      <c r="H401" s="96">
        <v>5</v>
      </c>
      <c r="I401" s="97"/>
      <c r="J401" s="97"/>
      <c r="K401" s="97"/>
      <c r="L401" s="97"/>
      <c r="M401" s="97"/>
      <c r="N401" s="97"/>
      <c r="O401" s="97"/>
      <c r="P401" s="37" t="s">
        <v>497</v>
      </c>
    </row>
    <row r="402" spans="2:20" ht="20.100000000000001" customHeight="1">
      <c r="B402" s="114"/>
      <c r="C402" s="92"/>
      <c r="D402" s="92" t="s">
        <v>264</v>
      </c>
      <c r="E402" s="92"/>
      <c r="F402" s="92"/>
      <c r="G402" s="92"/>
      <c r="H402" s="96">
        <v>1</v>
      </c>
      <c r="I402" s="97"/>
      <c r="J402" s="97"/>
      <c r="K402" s="97"/>
      <c r="L402" s="97"/>
      <c r="M402" s="97"/>
      <c r="N402" s="97"/>
      <c r="O402" s="97"/>
      <c r="P402" s="37" t="s">
        <v>497</v>
      </c>
    </row>
    <row r="403" spans="2:20" ht="20.100000000000001" customHeight="1">
      <c r="B403" s="114"/>
      <c r="C403" s="92"/>
      <c r="D403" s="92" t="s">
        <v>265</v>
      </c>
      <c r="E403" s="92"/>
      <c r="F403" s="92"/>
      <c r="G403" s="92"/>
      <c r="H403" s="96">
        <v>4</v>
      </c>
      <c r="I403" s="97"/>
      <c r="J403" s="97"/>
      <c r="K403" s="97"/>
      <c r="L403" s="97"/>
      <c r="M403" s="97"/>
      <c r="N403" s="97"/>
      <c r="O403" s="97"/>
      <c r="P403" s="37" t="s">
        <v>497</v>
      </c>
    </row>
    <row r="404" spans="2:20" ht="20.100000000000001" customHeight="1">
      <c r="B404" s="114"/>
      <c r="C404" s="92"/>
      <c r="D404" s="92" t="s">
        <v>266</v>
      </c>
      <c r="E404" s="92"/>
      <c r="F404" s="92"/>
      <c r="G404" s="92"/>
      <c r="H404" s="96">
        <v>2</v>
      </c>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83.6</v>
      </c>
      <c r="I409" s="109"/>
      <c r="J409" s="109"/>
      <c r="K409" s="109"/>
      <c r="L409" s="109"/>
      <c r="M409" s="109"/>
      <c r="N409" s="109"/>
      <c r="O409" s="109"/>
      <c r="P409" s="49" t="s">
        <v>503</v>
      </c>
    </row>
    <row r="410" spans="2:20" ht="20.100000000000001" customHeight="1">
      <c r="B410" s="114" t="s">
        <v>271</v>
      </c>
      <c r="C410" s="92"/>
      <c r="D410" s="92"/>
      <c r="E410" s="92"/>
      <c r="F410" s="92"/>
      <c r="G410" s="92"/>
      <c r="H410" s="96">
        <v>12</v>
      </c>
      <c r="I410" s="97"/>
      <c r="J410" s="97"/>
      <c r="K410" s="97"/>
      <c r="L410" s="97"/>
      <c r="M410" s="97"/>
      <c r="N410" s="97"/>
      <c r="O410" s="97"/>
      <c r="P410" s="37" t="s">
        <v>495</v>
      </c>
    </row>
    <row r="411" spans="2:20" ht="20.100000000000001" customHeight="1">
      <c r="B411" s="114" t="s">
        <v>272</v>
      </c>
      <c r="C411" s="92"/>
      <c r="D411" s="92"/>
      <c r="E411" s="92"/>
      <c r="F411" s="92"/>
      <c r="G411" s="92"/>
      <c r="H411" s="96">
        <v>80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0</v>
      </c>
      <c r="I418" s="97"/>
      <c r="J418" s="97"/>
      <c r="K418" s="97"/>
      <c r="L418" s="97"/>
      <c r="M418" s="97"/>
      <c r="N418" s="97"/>
      <c r="O418" s="97"/>
      <c r="P418" s="37" t="s">
        <v>497</v>
      </c>
    </row>
    <row r="419" spans="1:20" ht="20.100000000000001" customHeight="1">
      <c r="B419" s="409"/>
      <c r="C419" s="410"/>
      <c r="D419" s="410"/>
      <c r="E419" s="92" t="s">
        <v>430</v>
      </c>
      <c r="F419" s="92"/>
      <c r="G419" s="92"/>
      <c r="H419" s="96">
        <v>5</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 customHeight="1">
      <c r="B431" s="398"/>
      <c r="C431" s="203" t="s">
        <v>284</v>
      </c>
      <c r="D431" s="99"/>
      <c r="E431" s="99"/>
      <c r="F431" s="99"/>
      <c r="G431" s="100"/>
      <c r="H431" s="135" t="s">
        <v>2538</v>
      </c>
      <c r="I431" s="206"/>
      <c r="J431" s="206"/>
      <c r="K431" s="206"/>
      <c r="L431" s="206"/>
      <c r="M431" s="206"/>
      <c r="N431" s="206"/>
      <c r="O431" s="206"/>
      <c r="P431" s="207"/>
    </row>
    <row r="432" spans="1:20" ht="20.100000000000001" customHeight="1">
      <c r="B432" s="399"/>
      <c r="C432" s="203" t="s">
        <v>14</v>
      </c>
      <c r="D432" s="99"/>
      <c r="E432" s="99"/>
      <c r="F432" s="99"/>
      <c r="G432" s="100"/>
      <c r="H432" s="199" t="s">
        <v>2483</v>
      </c>
      <c r="I432" s="200"/>
      <c r="J432" s="35" t="s">
        <v>487</v>
      </c>
      <c r="K432" s="200" t="s">
        <v>2499</v>
      </c>
      <c r="L432" s="200"/>
      <c r="M432" s="35" t="s">
        <v>487</v>
      </c>
      <c r="N432" s="200" t="s">
        <v>2539</v>
      </c>
      <c r="O432" s="200"/>
      <c r="P432" s="201"/>
    </row>
    <row r="433" spans="2:16" ht="20.100000000000001" customHeight="1">
      <c r="B433" s="399"/>
      <c r="C433" s="217" t="s">
        <v>285</v>
      </c>
      <c r="D433" s="138"/>
      <c r="E433" s="139"/>
      <c r="F433" s="219" t="s">
        <v>286</v>
      </c>
      <c r="G433" s="221"/>
      <c r="H433" s="23">
        <v>8</v>
      </c>
      <c r="I433" s="35" t="s">
        <v>504</v>
      </c>
      <c r="J433" s="24">
        <v>30</v>
      </c>
      <c r="K433" s="35" t="s">
        <v>505</v>
      </c>
      <c r="L433" s="56" t="s">
        <v>450</v>
      </c>
      <c r="M433" s="24">
        <v>17</v>
      </c>
      <c r="N433" s="35" t="s">
        <v>504</v>
      </c>
      <c r="O433" s="24">
        <v>30</v>
      </c>
      <c r="P433" s="37" t="s">
        <v>505</v>
      </c>
    </row>
    <row r="434" spans="2:16" ht="20.100000000000001" customHeight="1">
      <c r="B434" s="399"/>
      <c r="C434" s="217"/>
      <c r="D434" s="138"/>
      <c r="E434" s="139"/>
      <c r="F434" s="219" t="s">
        <v>287</v>
      </c>
      <c r="G434" s="221"/>
      <c r="H434" s="23">
        <v>8</v>
      </c>
      <c r="I434" s="35" t="s">
        <v>504</v>
      </c>
      <c r="J434" s="24">
        <v>30</v>
      </c>
      <c r="K434" s="35" t="s">
        <v>505</v>
      </c>
      <c r="L434" s="56" t="s">
        <v>450</v>
      </c>
      <c r="M434" s="24">
        <v>17</v>
      </c>
      <c r="N434" s="35" t="s">
        <v>504</v>
      </c>
      <c r="O434" s="24">
        <v>30</v>
      </c>
      <c r="P434" s="37" t="s">
        <v>505</v>
      </c>
    </row>
    <row r="435" spans="2:16" ht="20.100000000000001" customHeight="1">
      <c r="B435" s="399"/>
      <c r="C435" s="217"/>
      <c r="D435" s="138"/>
      <c r="E435" s="139"/>
      <c r="F435" s="219" t="s">
        <v>288</v>
      </c>
      <c r="G435" s="221"/>
      <c r="H435" s="23">
        <v>8</v>
      </c>
      <c r="I435" s="35" t="s">
        <v>504</v>
      </c>
      <c r="J435" s="24">
        <v>30</v>
      </c>
      <c r="K435" s="35" t="s">
        <v>505</v>
      </c>
      <c r="L435" s="56" t="s">
        <v>450</v>
      </c>
      <c r="M435" s="24">
        <v>17</v>
      </c>
      <c r="N435" s="35" t="s">
        <v>504</v>
      </c>
      <c r="O435" s="24">
        <v>30</v>
      </c>
      <c r="P435" s="37" t="s">
        <v>505</v>
      </c>
    </row>
    <row r="436" spans="2:16" ht="39.9" customHeight="1">
      <c r="B436" s="399"/>
      <c r="C436" s="203" t="s">
        <v>289</v>
      </c>
      <c r="D436" s="99"/>
      <c r="E436" s="99"/>
      <c r="F436" s="99"/>
      <c r="G436" s="100"/>
      <c r="H436" s="135" t="s">
        <v>2540</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2507</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2541</v>
      </c>
      <c r="M469" s="86"/>
      <c r="N469" s="86"/>
      <c r="O469" s="87"/>
      <c r="P469" s="88"/>
    </row>
    <row r="470" spans="2:20" ht="20.100000000000001" customHeight="1">
      <c r="B470" s="190" t="s">
        <v>292</v>
      </c>
      <c r="C470" s="191"/>
      <c r="D470" s="191"/>
      <c r="E470" s="191"/>
      <c r="F470" s="191"/>
      <c r="G470" s="192"/>
      <c r="H470" s="159" t="s">
        <v>2507</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2542</v>
      </c>
      <c r="M472" s="86"/>
      <c r="N472" s="86"/>
      <c r="O472" s="87"/>
      <c r="P472" s="88"/>
    </row>
    <row r="473" spans="2:20" ht="20.100000000000001" customHeight="1" thickBot="1">
      <c r="B473" s="413" t="s">
        <v>293</v>
      </c>
      <c r="C473" s="414"/>
      <c r="D473" s="414"/>
      <c r="E473" s="414"/>
      <c r="F473" s="414"/>
      <c r="G473" s="414"/>
      <c r="H473" s="313" t="s">
        <v>2507</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2508</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2508</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2543</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2543</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2544</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2544</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2544</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2507</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2508</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2507</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2508</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2508</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6" zoomScaleNormal="85" zoomScaleSheetLayoutView="100" workbookViewId="0">
      <selection activeCell="S19" sqref="S1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2545</v>
      </c>
      <c r="K4" s="468"/>
      <c r="L4" s="468"/>
      <c r="M4" s="467" t="s">
        <v>2546</v>
      </c>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t="s">
        <v>2384</v>
      </c>
      <c r="I19" s="475"/>
      <c r="J19" s="467" t="s">
        <v>2547</v>
      </c>
      <c r="K19" s="468"/>
      <c r="L19" s="468"/>
      <c r="M19" s="467" t="s">
        <v>2548</v>
      </c>
      <c r="N19" s="468"/>
      <c r="O19" s="468"/>
      <c r="P19" s="468"/>
      <c r="Q19" s="468"/>
      <c r="R19" s="65" t="s">
        <v>2514</v>
      </c>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2508</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スマイルライフ</dc:creator>
  <cp:lastModifiedBy>ライフ スマイル</cp:lastModifiedBy>
  <cp:lastPrinted>2021-03-04T10:23:32Z</cp:lastPrinted>
  <dcterms:created xsi:type="dcterms:W3CDTF">2020-12-23T05:28:24Z</dcterms:created>
  <dcterms:modified xsi:type="dcterms:W3CDTF">2023-08-30T23:26:33Z</dcterms:modified>
</cp:coreProperties>
</file>