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令和７年有料老人ホーム穂の花現業報告\"/>
    </mc:Choice>
  </mc:AlternateContent>
  <xr:revisionPtr revIDLastSave="0" documentId="13_ncr:1_{66EB37CD-8E23-4F2D-990E-D5DFACEA682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20" yWindow="150" windowWidth="14490" windowHeight="1533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<sst xmlns="http://schemas.openxmlformats.org/spreadsheetml/2006/main" count="3129" uniqueCount="2583">
  <si>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</si>
  <si>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</si>
  <si>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</si>
  <si>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</si>
  <si>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</si>
  <si>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</si>
  <si>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</si>
  <si>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</si>
  <si>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</si>
  <si>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</si>
  <si>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</si>
  <si>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</si>
  <si>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</si>
  <si>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</si>
  <si>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</si>
  <si>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</si>
  <si>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</si>
  <si>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</si>
  <si>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</si>
  <si>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</si>
  <si>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</si>
  <si>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</si>
  <si>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</si>
  <si>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</si>
  <si>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</si>
  <si>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</si>
  <si>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</si>
  <si>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</si>
  <si>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</si>
  <si>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</si>
  <si>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</si>
  <si>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</si>
  <si>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</si>
  <si>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</si>
  <si>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</si>
  <si>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</si>
  <si>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</si>
  <si>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</si>
  <si>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</si>
  <si>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</si>
  <si>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</si>
  <si>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</si>
  <si>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</si>
  <si>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</si>
  <si>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</si>
  <si>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</si>
  <si>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</si>
  <si>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</si>
  <si>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</si>
  <si>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</si>
  <si>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</si>
  <si>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</si>
  <si>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</si>
  <si>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</si>
  <si>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</si>
  <si>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</si>
  <si>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</si>
  <si>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</si>
  <si>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</si>
  <si>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</si>
  <si>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</si>
  <si>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</si>
  <si>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</si>
  <si>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</si>
  <si>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</si>
  <si>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</si>
  <si>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</si>
  <si>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</si>
  <si>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</si>
  <si>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</si>
  <si>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</si>
  <si>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</si>
  <si>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</si>
  <si>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</si>
  <si>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</si>
  <si>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</si>
  <si>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</si>
  <si>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</si>
  <si>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</si>
  <si>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</si>
  <si>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</si>
  <si>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</si>
  <si>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</si>
  <si>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</si>
  <si>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</si>
  <si>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</si>
  <si>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</si>
  <si>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</si>
  <si>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</si>
  <si>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</si>
  <si>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</si>
  <si>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</si>
  <si>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</si>
  <si>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</si>
  <si>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</si>
  <si>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</si>
  <si>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</si>
  <si>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</si>
  <si>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</si>
  <si>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</si>
  <si>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</si>
  <si>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</si>
  <si>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</si>
  <si>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</si>
  <si>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</si>
  <si>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</si>
  <si>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</si>
  <si>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</si>
  <si>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</si>
  <si>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</si>
  <si>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</si>
  <si>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</si>
  <si>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</si>
  <si>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</si>
  <si>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</si>
  <si>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</si>
  <si>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</si>
  <si>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</si>
  <si>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</si>
  <si>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</si>
  <si>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</si>
  <si>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</si>
  <si>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</si>
  <si>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</si>
  <si>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</si>
  <si>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</si>
  <si>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</si>
  <si>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</si>
  <si>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</si>
  <si>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</si>
  <si>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</si>
  <si>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</si>
  <si>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</si>
  <si>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</si>
  <si>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</si>
  <si>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</si>
  <si>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</si>
  <si>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</si>
  <si>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</si>
  <si>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</si>
  <si>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</si>
  <si>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</si>
  <si>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</si>
  <si>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</si>
  <si>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</si>
  <si>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</si>
  <si>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</si>
  <si>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</si>
  <si>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</si>
  <si>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</si>
  <si>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</si>
  <si>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</si>
  <si>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</si>
  <si>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</si>
  <si>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</si>
  <si>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</si>
  <si>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</si>
  <si>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</si>
  <si>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</si>
  <si>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</si>
  <si>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</si>
  <si>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</si>
  <si>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</si>
  <si>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</si>
  <si>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</si>
  <si>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</si>
  <si>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</si>
  <si>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</si>
  <si>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</si>
  <si>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</si>
  <si>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</si>
  <si>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</si>
  <si>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</si>
  <si>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</si>
  <si>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</si>
  <si>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</si>
  <si>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</si>
  <si>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</si>
  <si>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</si>
  <si>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</si>
  <si>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</si>
  <si>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</si>
  <si>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</si>
  <si>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</si>
  <si>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</si>
  <si>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</si>
  <si>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</si>
  <si>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</si>
  <si>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</si>
  <si>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</si>
  <si>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</si>
  <si>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</si>
  <si>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</si>
  <si>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</si>
  <si>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</si>
  <si>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</si>
  <si>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</si>
  <si>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</si>
  <si>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</si>
  <si>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</si>
  <si>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</si>
  <si>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</si>
  <si>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</si>
  <si>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</si>
  <si>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</si>
  <si>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</si>
  <si>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</si>
  <si>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</si>
  <si>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</si>
  <si>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</si>
  <si>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</si>
  <si>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</si>
  <si>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</si>
  <si>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</si>
  <si>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</si>
  <si>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</si>
  <si>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</si>
  <si>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</si>
  <si>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</si>
  <si>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</si>
  <si>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</si>
  <si>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</si>
  <si>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</si>
  <si>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</si>
  <si>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</si>
  <si>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</si>
  <si>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</si>
  <si>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</si>
  <si>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</si>
  <si>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</si>
  <si>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</si>
  <si>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</si>
  <si>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</si>
  <si>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</si>
  <si>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</si>
  <si>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</si>
  <si>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</si>
  <si>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</si>
  <si>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</si>
  <si>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</si>
  <si>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</si>
  <si>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</si>
  <si>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</si>
  <si>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</si>
  <si>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</si>
  <si>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</si>
  <si>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</si>
  <si>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</si>
  <si>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</si>
  <si>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</si>
  <si>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</si>
  <si>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</si>
  <si>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</si>
  <si>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</si>
  <si>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</si>
  <si>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</si>
  <si>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</si>
  <si>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</si>
  <si>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</si>
  <si>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</si>
  <si>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</si>
  <si>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</si>
  <si>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</si>
  <si>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</si>
  <si>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</si>
  <si>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</si>
  <si>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</si>
  <si>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</si>
  <si>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</si>
  <si>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</si>
  <si>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</si>
  <si>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</si>
  <si>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</si>
  <si>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</si>
  <si>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</si>
  <si>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</si>
  <si>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</si>
  <si>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</si>
  <si>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</si>
  <si>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</si>
  <si>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</si>
  <si>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</si>
  <si>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</si>
  <si>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</si>
  <si>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</si>
  <si>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</si>
  <si>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</si>
  <si>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</si>
  <si>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</si>
  <si>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</si>
  <si>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</si>
  <si>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</si>
  <si>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</si>
  <si>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</si>
  <si>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</si>
  <si>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</si>
  <si>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</si>
  <si>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</si>
  <si>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</si>
  <si>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</si>
  <si>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</si>
  <si>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</si>
  <si>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</si>
  <si>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</si>
  <si>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</si>
  <si>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</si>
  <si>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</si>
  <si>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</si>
  <si>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</si>
  <si>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</si>
  <si>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</si>
  <si>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</si>
  <si>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</si>
  <si>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</si>
  <si>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</si>
  <si>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</si>
  <si>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</si>
  <si>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</si>
  <si>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</si>
  <si>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</si>
  <si>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</si>
  <si>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</si>
  <si>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</si>
  <si>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</si>
  <si>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</si>
  <si>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</si>
  <si>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</si>
  <si>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</si>
  <si>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</si>
  <si>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</si>
  <si>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</si>
  <si>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</si>
  <si>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</si>
  <si>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</si>
  <si>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</si>
  <si>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</si>
  <si>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</si>
  <si>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</si>
  <si>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</si>
  <si>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</si>
  <si>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</si>
  <si>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</si>
  <si>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</si>
  <si>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</si>
  <si>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</si>
  <si>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</si>
  <si>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</si>
  <si>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</si>
  <si>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</si>
  <si>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</si>
  <si>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</si>
  <si>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</si>
  <si>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</si>
  <si>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</si>
  <si>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</si>
  <si>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</si>
  <si>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</si>
  <si>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</si>
  <si>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</si>
  <si>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</si>
  <si>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</si>
  <si>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</si>
  <si>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</si>
  <si>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</si>
  <si>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</si>
  <si>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</si>
  <si>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</si>
  <si>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</si>
  <si>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</si>
  <si>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</si>
  <si>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</si>
  <si>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</si>
  <si>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</si>
  <si>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</si>
  <si>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</si>
  <si>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</si>
  <si>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</si>
  <si>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</si>
  <si>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</si>
  <si>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</si>
  <si>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</si>
  <si>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</si>
  <si>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</si>
  <si>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</si>
  <si>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</si>
  <si>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</si>
  <si>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</si>
  <si>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</si>
  <si>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</si>
  <si>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</si>
  <si>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</si>
  <si>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</si>
  <si>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</si>
  <si>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</si>
  <si>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</si>
  <si>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</si>
  <si>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</si>
  <si>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</si>
  <si>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</si>
  <si>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</si>
  <si>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</si>
  <si>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</si>
  <si>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</si>
  <si>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</si>
  <si>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</si>
  <si>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</si>
  <si>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</si>
  <si>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</si>
  <si>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</si>
  <si>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</si>
  <si>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</si>
  <si>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</si>
  <si>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</si>
  <si>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</si>
  <si>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</si>
  <si>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</si>
  <si>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</si>
  <si>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</si>
  <si>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</si>
  <si>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</si>
  <si>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</si>
  <si>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</si>
  <si>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</si>
  <si>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</si>
  <si>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</si>
  <si>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</si>
  <si>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</si>
  <si>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</si>
  <si>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</si>
  <si>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</si>
  <si>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</si>
  <si>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</si>
  <si>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</si>
  <si>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</si>
  <si>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</si>
  <si>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</si>
  <si>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</si>
  <si>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</si>
  <si>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</si>
  <si>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</si>
  <si>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</si>
  <si>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</si>
  <si>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</si>
  <si>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</si>
  <si>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</si>
  <si>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</si>
  <si>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</si>
  <si>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</si>
  <si>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</si>
  <si>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</si>
  <si>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</si>
  <si>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</si>
  <si>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</si>
  <si>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</si>
  <si>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</si>
  <si>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</si>
  <si>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</si>
  <si>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</si>
  <si>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</si>
  <si>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</si>
  <si>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</si>
  <si>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</si>
  <si>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</si>
  <si>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</si>
  <si>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</si>
  <si>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</si>
  <si>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</si>
  <si>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</si>
  <si>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</si>
  <si>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</si>
  <si>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</si>
  <si>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</si>
  <si>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</si>
  <si>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</si>
  <si>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</si>
  <si>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</si>
  <si>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</si>
  <si>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</si>
  <si>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</si>
  <si>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</si>
  <si>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</si>
  <si>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</si>
  <si>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</si>
  <si>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</si>
  <si>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</si>
  <si>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</si>
  <si>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</si>
  <si>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</si>
  <si>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</si>
  <si>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</si>
  <si>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</si>
  <si>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</si>
  <si>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</si>
  <si>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</si>
  <si>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</si>
  <si>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</si>
  <si>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</si>
  <si>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</si>
  <si>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</si>
  <si>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</si>
  <si>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</si>
  <si>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</si>
  <si>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</si>
  <si>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</si>
  <si>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</si>
  <si>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</si>
  <si>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</si>
  <si>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</si>
  <si>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</si>
  <si>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</si>
  <si>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</si>
  <si>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</si>
  <si>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</si>
  <si>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</si>
  <si>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</si>
  <si>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</si>
  <si>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</si>
  <si>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</si>
  <si>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</si>
  <si>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</si>
  <si>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</si>
  <si>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</si>
  <si>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</si>
  <si>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</si>
  <si>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</si>
  <si>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</si>
  <si>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</si>
  <si>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</si>
  <si>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</si>
  <si>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</si>
  <si>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</si>
  <si>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</si>
  <si>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</si>
  <si>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</si>
  <si>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</si>
  <si>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</si>
  <si>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</si>
  <si>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</si>
  <si>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</si>
  <si>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</si>
  <si>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</si>
  <si>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</si>
  <si>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</si>
  <si>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</si>
  <si>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</si>
  <si>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</si>
  <si>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</si>
  <si>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</si>
  <si>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</si>
  <si>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</si>
  <si>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</si>
  <si>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</si>
  <si>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</si>
  <si>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</si>
  <si>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</si>
  <si>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</si>
  <si>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</si>
  <si>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</si>
  <si>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</si>
  <si>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</si>
  <si>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</si>
  <si>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</si>
  <si>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</si>
  <si>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</si>
  <si>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</si>
  <si>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</si>
  <si>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</si>
  <si>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</si>
  <si>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</si>
  <si>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</si>
  <si>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</si>
  <si>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</si>
  <si>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</si>
  <si>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</si>
  <si>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</si>
  <si>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</si>
  <si>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</si>
  <si>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</si>
  <si>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</si>
  <si>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</si>
  <si>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</si>
  <si>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</si>
  <si>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</si>
  <si>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</si>
  <si>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</si>
  <si>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</si>
  <si>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</si>
  <si>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</si>
  <si>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</si>
  <si>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</si>
  <si>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</si>
  <si>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</si>
  <si>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</si>
  <si>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</si>
  <si>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</si>
  <si>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</si>
  <si>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</si>
  <si>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</si>
  <si>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</si>
  <si>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</si>
  <si>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</si>
  <si>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</si>
  <si>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</si>
  <si>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</si>
  <si>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</si>
  <si>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</si>
  <si>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</si>
  <si>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</si>
  <si>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</si>
  <si>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</si>
  <si>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</si>
  <si>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</si>
  <si>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</si>
  <si>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</si>
  <si>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</si>
  <si>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</si>
  <si>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</si>
  <si>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</si>
  <si>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</si>
  <si>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</si>
  <si>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</si>
  <si>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</si>
  <si>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</si>
  <si>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</si>
  <si>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</si>
  <si>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</si>
  <si>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</si>
  <si>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</si>
  <si>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</si>
  <si>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</si>
  <si>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</si>
  <si>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</si>
  <si>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</si>
  <si>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</si>
  <si>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</si>
  <si>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</si>
  <si>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</si>
  <si>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</si>
  <si>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</si>
  <si>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</si>
  <si>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</si>
  <si>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</si>
  <si>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</si>
  <si>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</si>
  <si>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</si>
  <si>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</si>
  <si>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</si>
  <si>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</si>
  <si>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</si>
  <si>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</si>
  <si>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</si>
  <si>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</si>
  <si>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</si>
  <si>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</si>
  <si>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</si>
  <si>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</si>
  <si>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</si>
  <si>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</si>
  <si>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</si>
  <si>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</si>
  <si>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</si>
  <si>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</si>
  <si>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</si>
  <si>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</si>
  <si>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</si>
  <si>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</si>
  <si>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</si>
  <si>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</si>
  <si>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</si>
  <si>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</si>
  <si>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</si>
  <si>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</si>
  <si>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</si>
  <si>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</si>
  <si>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</si>
  <si>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</si>
  <si>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</si>
  <si>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</si>
  <si>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</si>
  <si>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</si>
  <si>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</si>
  <si>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</si>
  <si>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</si>
  <si>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</si>
  <si>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</si>
  <si>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</si>
  <si>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</si>
  <si>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</si>
  <si>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</si>
  <si>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</si>
  <si>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</si>
  <si>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</si>
  <si>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</si>
  <si>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</si>
  <si>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</si>
  <si>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</si>
  <si>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</si>
  <si>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</si>
  <si>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</si>
  <si>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</si>
  <si>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</si>
  <si>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</si>
  <si>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</si>
  <si>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</si>
  <si>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</si>
  <si>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</si>
  <si>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</si>
  <si>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</si>
  <si>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</si>
  <si>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</si>
  <si>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</si>
  <si>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</si>
  <si>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</si>
  <si>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</si>
  <si>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</si>
  <si>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</si>
  <si>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</si>
  <si>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</si>
  <si>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</si>
  <si>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</si>
  <si>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</si>
  <si>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</si>
  <si>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</si>
  <si>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</si>
  <si>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</si>
  <si>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</si>
  <si>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</si>
  <si>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</si>
  <si>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</si>
  <si>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</si>
  <si>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</si>
  <si>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</si>
  <si>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</si>
  <si>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</si>
  <si>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</si>
  <si>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</si>
  <si>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</si>
  <si>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</si>
  <si>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</si>
  <si>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</si>
  <si>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</si>
  <si>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</si>
  <si>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</si>
  <si>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</si>
  <si>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</si>
  <si>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</si>
  <si>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</si>
  <si>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</si>
  <si>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</si>
  <si>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</si>
  <si>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</si>
  <si>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</si>
  <si>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</si>
  <si>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</si>
  <si>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</si>
  <si>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</si>
  <si>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</si>
  <si>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</si>
  <si>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</si>
  <si>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</si>
  <si>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</si>
  <si>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</si>
  <si>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</si>
  <si>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</si>
  <si>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</si>
  <si>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</si>
  <si>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</si>
  <si>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</si>
  <si>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</si>
  <si>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</si>
  <si>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</si>
  <si>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</si>
  <si>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</si>
  <si>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</si>
  <si>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</si>
  <si>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</si>
  <si>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</si>
  <si>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</si>
  <si>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</si>
  <si>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</si>
  <si>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</si>
  <si>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</si>
  <si>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</si>
  <si>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</si>
  <si>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</si>
  <si>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</si>
  <si>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</si>
  <si>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</si>
  <si>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</si>
  <si>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</si>
  <si>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</si>
  <si>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</si>
  <si>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</si>
  <si>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</si>
  <si>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</si>
  <si>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</si>
  <si>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</si>
  <si>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</si>
  <si>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</si>
  <si>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</si>
  <si>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</si>
  <si>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</si>
  <si>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</si>
  <si>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</si>
  <si>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</si>
  <si>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</si>
  <si>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</si>
  <si>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</si>
  <si>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</si>
  <si>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</si>
  <si>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</si>
  <si>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</si>
  <si>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</si>
  <si>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</si>
  <si>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</si>
  <si>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</si>
  <si>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</si>
  <si>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</si>
  <si>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</si>
  <si>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</si>
  <si>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</si>
  <si>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</si>
  <si>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</si>
  <si>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</si>
  <si>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</si>
  <si>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</si>
  <si>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</si>
  <si>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</si>
  <si>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</si>
  <si>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</si>
  <si>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</si>
  <si>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</si>
  <si>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</si>
  <si>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</si>
  <si>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</si>
  <si>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</si>
  <si>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</si>
  <si>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</si>
  <si>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</si>
  <si>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</si>
  <si>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</si>
  <si>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</si>
  <si>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</si>
  <si>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</si>
  <si>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</si>
  <si>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</si>
  <si>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</si>
  <si>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</si>
  <si>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</si>
  <si>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</si>
  <si>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</si>
  <si>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</si>
  <si>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</si>
  <si>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</si>
  <si>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</si>
  <si>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</si>
  <si>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</si>
  <si>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</si>
  <si>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</si>
  <si>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</si>
  <si>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</si>
  <si>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</si>
  <si>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</si>
  <si>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</si>
  <si>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</si>
  <si>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</si>
  <si>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</si>
  <si>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</si>
  <si>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</si>
  <si>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</si>
  <si>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</si>
  <si>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</si>
  <si>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</si>
  <si>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</si>
  <si>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</si>
  <si>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</si>
  <si>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</si>
  <si>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</si>
  <si>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</si>
  <si>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</si>
  <si>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</si>
  <si>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</si>
  <si>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</si>
  <si>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</si>
  <si>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</si>
  <si>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</si>
  <si>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</si>
  <si>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</si>
  <si>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</si>
  <si>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</si>
  <si>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</si>
  <si>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</si>
  <si>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</si>
  <si>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</si>
  <si>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</si>
  <si>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</si>
  <si>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</si>
  <si>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</si>
  <si>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</si>
  <si>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</si>
  <si>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</si>
  <si>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</si>
  <si>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</si>
  <si>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</si>
  <si>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</si>
  <si>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</si>
  <si>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</si>
  <si>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</si>
  <si>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</si>
  <si>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</si>
  <si>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</si>
  <si>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</si>
  <si>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</si>
  <si>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</si>
  <si>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</si>
  <si>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</si>
  <si>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</si>
  <si>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</si>
  <si>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</si>
  <si>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</si>
  <si>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</si>
  <si>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</si>
  <si>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</si>
  <si>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</si>
  <si>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</si>
  <si>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</si>
  <si>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</si>
  <si>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</si>
  <si>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</si>
  <si>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</si>
  <si>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</si>
  <si>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</si>
  <si>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</si>
  <si>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</si>
  <si>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</si>
  <si>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</si>
  <si>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</si>
  <si>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</si>
  <si>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</si>
  <si>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</si>
  <si>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</si>
  <si>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</si>
  <si>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</si>
  <si>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</si>
  <si>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</si>
  <si>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</si>
  <si>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</si>
  <si>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</si>
  <si>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</si>
  <si>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</si>
  <si>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</si>
  <si>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</si>
  <si>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</si>
  <si>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</si>
  <si>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</si>
  <si>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</si>
  <si>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</si>
  <si>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</si>
  <si>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</si>
  <si>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</si>
  <si>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</si>
  <si>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</si>
  <si>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</si>
  <si>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</si>
  <si>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</si>
  <si>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</si>
  <si>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</si>
  <si>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</si>
  <si>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</si>
  <si>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</si>
  <si>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</si>
  <si>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</si>
  <si>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</si>
  <si>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</si>
  <si>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</si>
  <si>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</si>
  <si>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</si>
  <si>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</si>
  <si>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</si>
  <si>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</si>
  <si>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</si>
  <si>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</si>
  <si>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</si>
  <si>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</si>
  <si>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</si>
  <si>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</si>
  <si>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</si>
  <si>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</si>
  <si>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</si>
  <si>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</si>
  <si>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</si>
  <si>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</si>
  <si>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</si>
  <si>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</si>
  <si>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</si>
  <si>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</si>
  <si>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</si>
  <si>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</si>
  <si>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</si>
  <si>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</si>
  <si>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</si>
  <si>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</si>
  <si>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</si>
  <si>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</si>
  <si>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</si>
  <si>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</si>
  <si>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</si>
  <si>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</si>
  <si>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</si>
  <si>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</si>
  <si>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</si>
  <si>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</si>
  <si>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</si>
  <si>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</si>
  <si>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</si>
  <si>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</si>
  <si>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</si>
  <si>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</si>
  <si>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</si>
  <si>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</si>
  <si>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</si>
  <si>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</si>
  <si>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</si>
  <si>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</si>
  <si>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</si>
  <si>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</si>
  <si>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</si>
  <si>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</si>
  <si>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</si>
  <si>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</si>
  <si>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</si>
  <si>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</si>
  <si>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</si>
  <si>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</si>
  <si>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</si>
  <si>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</si>
  <si>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</si>
  <si>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</si>
  <si>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</si>
  <si>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</si>
  <si>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</si>
  <si>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</si>
  <si>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</si>
  <si>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</si>
  <si>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</si>
  <si>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</si>
  <si>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</si>
  <si>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</si>
  <si>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</si>
  <si>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</si>
  <si>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</si>
  <si>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</si>
  <si>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</si>
  <si>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</si>
  <si>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</si>
  <si>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</si>
  <si>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</si>
  <si>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</si>
  <si>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</si>
  <si>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</si>
  <si>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</si>
  <si>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</si>
  <si>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</si>
  <si>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</si>
  <si>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</si>
  <si>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</si>
  <si>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</si>
  <si>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</si>
  <si>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</si>
  <si>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</si>
  <si>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</si>
  <si>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</si>
  <si>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</si>
  <si>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</si>
  <si>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</si>
  <si>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</si>
  <si>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</si>
  <si>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</si>
  <si>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</si>
  <si>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</si>
  <si>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</si>
  <si>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</si>
  <si>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</si>
  <si>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</si>
  <si>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</si>
  <si>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</si>
  <si>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</si>
  <si>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</si>
  <si>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</si>
  <si>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</si>
  <si>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</si>
  <si>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</si>
  <si>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</si>
  <si>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</si>
  <si>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</si>
  <si>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</si>
  <si>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</si>
  <si>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</si>
  <si>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</si>
  <si>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</si>
  <si>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</si>
  <si>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</si>
  <si>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</si>
  <si>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</si>
  <si>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</si>
  <si>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</si>
  <si>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</si>
  <si>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</si>
  <si>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</si>
  <si>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</si>
  <si>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</si>
  <si>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</si>
  <si>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</si>
  <si>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</si>
  <si>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</si>
  <si>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</si>
  <si>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</si>
  <si>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</si>
  <si>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</si>
  <si>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</si>
  <si>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</si>
  <si>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</si>
  <si>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</si>
  <si>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</si>
  <si>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</si>
  <si>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</si>
  <si>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</si>
  <si>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</si>
  <si>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</si>
  <si>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</si>
  <si>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</si>
  <si>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</si>
  <si>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</si>
  <si>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</si>
  <si>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</si>
  <si>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</si>
  <si>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</si>
  <si>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</si>
  <si>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</si>
  <si>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</si>
  <si>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</si>
  <si>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</si>
  <si>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</si>
  <si>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</si>
  <si>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</si>
  <si>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</si>
  <si>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</si>
  <si>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</si>
  <si>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</si>
  <si>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</si>
  <si>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</si>
  <si>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</si>
  <si>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</si>
  <si>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</si>
  <si>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</si>
  <si>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</si>
  <si>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</si>
  <si>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</si>
  <si>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</si>
  <si>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</si>
  <si>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</si>
  <si>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</si>
  <si>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</si>
  <si>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</si>
  <si>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</si>
  <si>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</si>
  <si>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</si>
  <si>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</si>
  <si>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</si>
  <si>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</si>
  <si>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</si>
  <si>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</si>
  <si>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</si>
  <si>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</si>
  <si>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</si>
  <si>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</si>
  <si>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</si>
  <si>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</si>
  <si>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</si>
  <si>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</si>
  <si>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</si>
  <si>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</si>
  <si>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</si>
  <si>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</si>
  <si>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</si>
  <si>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</si>
  <si>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</si>
  <si>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</si>
  <si>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</si>
  <si>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</si>
  <si>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</si>
  <si>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</si>
  <si>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</si>
  <si>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</si>
  <si>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</si>
  <si>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</si>
  <si>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</si>
  <si>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</si>
  <si>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</si>
  <si>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</si>
  <si>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</si>
  <si>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</si>
  <si>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</si>
  <si>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</si>
  <si>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</si>
  <si>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</si>
  <si>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</si>
  <si>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</si>
  <si>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</si>
  <si>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</si>
  <si>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</si>
  <si>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</si>
  <si>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</si>
  <si>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</si>
  <si>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</si>
  <si>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</si>
  <si>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</si>
  <si>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</si>
  <si>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</si>
  <si>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</si>
  <si>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</si>
  <si>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</si>
  <si>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</si>
  <si>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</si>
  <si>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</si>
  <si>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</si>
  <si>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</si>
  <si>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</si>
  <si>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</si>
  <si>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</si>
  <si>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</si>
  <si>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</si>
  <si>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</si>
  <si>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</si>
  <si>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</si>
  <si>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</si>
  <si>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</si>
  <si>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</si>
  <si>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</si>
  <si>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</si>
  <si>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</si>
  <si>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</si>
  <si>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</si>
  <si>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</si>
  <si>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</si>
  <si>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</si>
  <si>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</si>
  <si>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</si>
  <si>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</si>
  <si>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</si>
  <si>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</si>
  <si>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</si>
  <si>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</si>
  <si>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</si>
  <si>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</si>
  <si>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</si>
  <si>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</si>
  <si>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</si>
  <si>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</si>
  <si>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</si>
  <si>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</si>
  <si>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</si>
  <si>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</si>
  <si>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</si>
  <si>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</si>
  <si>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</si>
  <si>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</si>
  <si>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</si>
  <si>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</si>
  <si>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</si>
  <si>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</si>
  <si>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</si>
  <si>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</si>
  <si>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</si>
  <si>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</si>
  <si>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</si>
  <si>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</si>
  <si>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</si>
  <si>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</si>
  <si>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</si>
  <si>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</si>
  <si>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</si>
  <si>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</si>
  <si>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</si>
  <si>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</si>
  <si>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</si>
  <si>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</si>
  <si>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</si>
  <si>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</si>
  <si>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</si>
  <si>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</si>
  <si>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</si>
  <si>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</si>
  <si>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</si>
  <si>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</si>
  <si>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</si>
  <si>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</si>
  <si>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</si>
  <si>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</si>
  <si>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</si>
  <si>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</si>
  <si>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</si>
  <si>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</si>
  <si>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</si>
  <si>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</si>
  <si>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</si>
  <si>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</si>
  <si>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</si>
  <si>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</si>
  <si>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</si>
  <si>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</si>
  <si>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</si>
  <si>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</si>
  <si>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</si>
  <si>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</si>
  <si>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</si>
  <si>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</si>
  <si>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</si>
  <si>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</si>
  <si>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</si>
  <si>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</si>
  <si>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</si>
  <si>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</si>
  <si>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</si>
  <si>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</si>
  <si>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</si>
  <si>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</si>
  <si>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</si>
  <si>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</si>
  <si>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</si>
  <si>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</si>
  <si>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</si>
  <si>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</si>
  <si>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</si>
  <si>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</si>
  <si>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</si>
  <si>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</si>
  <si>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</si>
  <si>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</si>
  <si>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</si>
  <si>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</si>
  <si>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</si>
  <si>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</si>
  <si>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</si>
  <si>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</si>
  <si>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</si>
  <si>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</si>
  <si>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</si>
  <si>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</si>
  <si>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</si>
  <si>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</si>
  <si>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</si>
  <si>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</si>
  <si>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</si>
  <si>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</si>
  <si>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</si>
  <si>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</si>
  <si>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</si>
  <si>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</si>
  <si>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</si>
  <si>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</si>
  <si>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</si>
  <si>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</si>
  <si>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</si>
  <si>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</si>
  <si>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</si>
  <si>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</si>
  <si>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</si>
  <si>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</si>
  <si>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</si>
  <si>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</si>
  <si>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</si>
  <si>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</si>
  <si>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</si>
  <si>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</si>
  <si>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</si>
  <si>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</si>
  <si>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</si>
  <si>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</si>
  <si>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</si>
  <si>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</si>
  <si>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</si>
  <si>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</si>
  <si>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</si>
  <si>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</si>
  <si>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</si>
  <si>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</si>
  <si>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</si>
  <si>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</si>
  <si>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</si>
  <si>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</si>
  <si>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</si>
  <si>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</si>
  <si>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</si>
  <si>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</si>
  <si>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</si>
  <si>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</si>
  <si>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</si>
  <si>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</si>
  <si>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</si>
  <si>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</si>
  <si>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</si>
  <si>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</si>
  <si>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</si>
  <si>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</si>
  <si>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</si>
  <si>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</si>
  <si>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</si>
  <si>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</si>
  <si>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</si>
  <si>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</si>
  <si>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</si>
  <si>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</si>
  <si>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</si>
  <si>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</si>
  <si>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</si>
  <si>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</si>
  <si>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</si>
  <si>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</si>
  <si>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</si>
  <si>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</si>
  <si>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</si>
  <si>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</si>
  <si>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</si>
  <si>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</si>
  <si>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</si>
  <si>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</si>
  <si>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</si>
  <si>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</si>
  <si>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</si>
  <si>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</si>
  <si>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</si>
  <si>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</si>
  <si>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</si>
  <si>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</si>
  <si>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</si>
  <si>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</si>
  <si>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</si>
  <si>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</si>
  <si>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</si>
  <si>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</si>
  <si>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</si>
  <si>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</si>
  <si>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</si>
  <si>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</si>
  <si>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</si>
  <si>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</si>
  <si>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</si>
  <si>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</si>
  <si>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</si>
  <si>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</si>
  <si>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</si>
  <si>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</si>
  <si>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</si>
  <si>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</si>
  <si>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</si>
  <si>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</si>
  <si>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</si>
  <si>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</si>
  <si>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</si>
  <si>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</si>
  <si>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</si>
  <si>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</si>
  <si>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</si>
  <si>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</si>
  <si>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</si>
  <si>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</si>
  <si>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</si>
  <si>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</si>
  <si>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</si>
  <si>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</si>
  <si>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</si>
  <si>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</si>
  <si>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</si>
  <si>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</si>
  <si>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</si>
  <si>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</si>
  <si>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</si>
  <si>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</si>
  <si>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</si>
  <si>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</si>
  <si>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</si>
  <si>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</si>
  <si>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</si>
  <si>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</si>
  <si>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</si>
  <si>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</si>
  <si>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</si>
  <si>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</si>
  <si>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</si>
  <si>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</si>
  <si>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</si>
  <si>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</si>
  <si>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</si>
  <si>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</si>
  <si>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</si>
  <si>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</si>
  <si>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</si>
  <si>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</si>
  <si>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</si>
  <si>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</si>
  <si>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</si>
  <si>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</si>
  <si>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</si>
  <si>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</si>
  <si>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</si>
  <si>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</si>
  <si>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</si>
  <si>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</si>
  <si>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</si>
  <si>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</si>
  <si>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</si>
  <si>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</si>
  <si>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</si>
  <si>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</si>
  <si>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</si>
  <si>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</si>
  <si>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</si>
  <si>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</si>
  <si>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</si>
  <si>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</si>
  <si>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</si>
  <si>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</si>
  <si>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</si>
  <si>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</si>
  <si>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</si>
  <si>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</si>
  <si>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</si>
  <si>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</si>
  <si>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</si>
  <si>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</si>
  <si>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</si>
  <si>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</si>
  <si>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</si>
  <si>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</si>
  <si>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</si>
  <si>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</si>
  <si>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</si>
  <si>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</si>
  <si>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</si>
  <si>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</si>
  <si>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</si>
  <si>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</si>
  <si>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</si>
  <si>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</si>
  <si>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</si>
  <si>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</si>
  <si>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</si>
  <si>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</si>
  <si>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</si>
  <si>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</si>
  <si>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</si>
  <si>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</si>
  <si>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</si>
  <si>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</si>
  <si>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</si>
  <si>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</si>
  <si>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</si>
  <si>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</si>
  <si>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</si>
  <si>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</si>
  <si>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</si>
  <si>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</si>
  <si>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</si>
  <si>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</si>
  <si>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</si>
  <si>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</si>
  <si>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</si>
  <si>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</si>
  <si>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</si>
  <si>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</si>
  <si>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</si>
  <si>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</si>
  <si>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</si>
  <si>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</si>
  <si>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</si>
  <si>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</si>
  <si>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</si>
  <si>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</si>
  <si>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</si>
  <si>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</si>
  <si>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</si>
  <si>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</si>
  <si>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</si>
  <si>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</si>
  <si>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</si>
  <si>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</si>
  <si>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</si>
  <si>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</si>
  <si>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</si>
  <si>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</si>
  <si>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</si>
  <si>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</si>
  <si>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</si>
  <si>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</si>
  <si>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</si>
  <si>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</si>
  <si>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</si>
  <si>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</si>
  <si>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</si>
  <si>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</si>
  <si>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</si>
  <si>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</si>
  <si>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</si>
  <si>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</si>
  <si>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</si>
  <si>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</si>
  <si>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</si>
  <si>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</si>
  <si>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</si>
  <si>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</si>
  <si>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</si>
  <si>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</si>
  <si>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</si>
  <si>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</si>
  <si>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</si>
  <si>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</si>
  <si>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</si>
  <si>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</si>
  <si>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</si>
  <si>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</si>
  <si>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</si>
  <si>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</si>
  <si>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</si>
  <si>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</si>
  <si>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</si>
  <si>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</si>
  <si>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</si>
  <si>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</si>
  <si>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</si>
  <si>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</si>
  <si>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</si>
  <si>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</si>
  <si>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</si>
  <si>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</si>
  <si>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</si>
  <si>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</si>
  <si>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</si>
  <si>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</si>
  <si>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</si>
  <si>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</si>
  <si>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</si>
  <si>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</si>
  <si>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</si>
  <si>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</si>
  <si>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</si>
  <si>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</si>
  <si>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</si>
  <si>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</si>
  <si>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</si>
  <si>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</si>
  <si>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</si>
  <si>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</si>
  <si>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</si>
  <si>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</si>
  <si>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</si>
  <si>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</si>
  <si>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</si>
  <si>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</si>
  <si>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</si>
  <si>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</si>
  <si>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</si>
  <si>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</si>
  <si>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</si>
  <si>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</si>
  <si>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</si>
  <si>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</si>
  <si>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</si>
  <si>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</si>
  <si>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</si>
  <si>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</si>
  <si>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</si>
  <si>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</si>
  <si>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</si>
  <si>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</si>
  <si>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</si>
  <si>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</si>
  <si>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</si>
  <si>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</si>
  <si>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</si>
  <si>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</si>
  <si>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</si>
  <si>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</si>
  <si>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</si>
  <si>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</si>
  <si>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</si>
  <si>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</si>
  <si>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</si>
  <si>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</si>
  <si>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</si>
  <si>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</si>
  <si>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</si>
  <si>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</si>
  <si>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</si>
  <si>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</si>
  <si>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</si>
  <si>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</si>
  <si>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</si>
  <si>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</si>
  <si>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</si>
  <si>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</si>
  <si>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</si>
  <si>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</si>
  <si>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</si>
  <si>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</si>
  <si>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</si>
  <si>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</si>
  <si>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</si>
  <si>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</si>
  <si>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</si>
  <si>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</si>
  <si>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</si>
  <si>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</si>
  <si>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</si>
  <si>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</si>
  <si>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</si>
  <si>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</si>
  <si>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</si>
  <si>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</si>
  <si>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</si>
  <si>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</si>
  <si>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</si>
  <si>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</si>
  <si>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</si>
  <si>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</si>
  <si>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</si>
  <si>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</si>
  <si>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</si>
  <si>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</si>
  <si>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</si>
  <si>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</si>
  <si>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</si>
  <si>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</si>
  <si>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</si>
  <si>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</si>
  <si>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</si>
  <si>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</si>
  <si>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</si>
  <si>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</si>
  <si>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</si>
  <si>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</si>
  <si>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</si>
  <si>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</si>
  <si>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</si>
  <si>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</si>
  <si>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</si>
  <si>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</si>
  <si>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</si>
  <si>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</si>
  <si>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</si>
  <si>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</si>
  <si>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</si>
  <si>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</si>
  <si>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</si>
  <si>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</si>
  <si>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</si>
  <si>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</si>
  <si>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</si>
  <si>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</si>
  <si>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</si>
  <si>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</si>
  <si>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</si>
  <si>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</si>
  <si>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</si>
  <si>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</si>
  <si>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</si>
  <si>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</si>
  <si>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</si>
  <si>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</si>
  <si>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</si>
  <si>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</si>
  <si>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</si>
  <si>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</si>
  <si>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</si>
  <si>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</si>
  <si>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</si>
  <si>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</si>
  <si>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</si>
  <si>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</si>
  <si>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</si>
  <si>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</si>
  <si>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</si>
  <si>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</si>
  <si>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</si>
  <si>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</si>
  <si>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</si>
  <si>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</si>
  <si>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</si>
  <si>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</si>
  <si>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</si>
  <si>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</si>
  <si>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</si>
  <si>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</si>
  <si>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</si>
  <si>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</si>
  <si>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</si>
  <si>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</si>
  <si>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</si>
  <si>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</si>
  <si>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</si>
  <si>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</si>
  <si>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</si>
  <si>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</si>
  <si>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</si>
  <si>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</si>
  <si>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</si>
  <si>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</si>
  <si>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</si>
  <si>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</si>
  <si>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</si>
  <si>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</si>
  <si>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</si>
  <si>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</si>
  <si>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</si>
  <si>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</si>
  <si>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</si>
  <si>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</si>
  <si>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</si>
  <si>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</si>
  <si>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</si>
  <si>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</si>
  <si>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</si>
  <si>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</si>
  <si>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</si>
  <si>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</si>
  <si>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</si>
  <si>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</si>
  <si>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</si>
  <si>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</si>
  <si>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</si>
  <si>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</si>
  <si>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</si>
  <si>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</si>
  <si>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</si>
  <si>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</si>
  <si>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</si>
  <si>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</si>
  <si>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</si>
  <si>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</si>
  <si>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</si>
  <si>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</si>
  <si>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</si>
  <si>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</si>
  <si>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</si>
  <si>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</si>
  <si>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</si>
  <si>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</si>
  <si>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</si>
  <si>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</si>
  <si>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</si>
  <si>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</si>
  <si>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</si>
  <si>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</si>
  <si>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</si>
  <si>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</si>
  <si>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</si>
  <si>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</si>
  <si>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</si>
  <si>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</si>
  <si>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</si>
  <si>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</si>
  <si>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</si>
  <si>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</si>
  <si>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</si>
  <si>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</si>
  <si>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</si>
  <si>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</si>
  <si>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</si>
  <si>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</si>
  <si>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</si>
  <si>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</si>
  <si>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</si>
  <si>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</si>
  <si>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</si>
  <si>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</si>
  <si>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</si>
  <si>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</si>
  <si>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</si>
  <si>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</si>
  <si>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</si>
  <si>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</si>
  <si>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</si>
  <si>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</si>
  <si>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</si>
  <si>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</si>
  <si>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</si>
  <si>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</si>
  <si>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</si>
  <si>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</si>
  <si>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</si>
  <si>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</si>
  <si>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</si>
  <si>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</si>
  <si>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</si>
  <si>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</si>
  <si>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</si>
  <si>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</si>
  <si>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</si>
  <si>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</si>
  <si>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</si>
  <si>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</si>
  <si>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</si>
  <si>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</si>
  <si>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</si>
  <si>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</si>
  <si>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</si>
  <si>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</si>
  <si>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</si>
  <si>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</si>
  <si>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</si>
  <si>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</si>
  <si>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</si>
  <si>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</si>
  <si>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</si>
  <si>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</si>
  <si>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</si>
  <si>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</si>
  <si>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</si>
  <si>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</si>
  <si>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</si>
  <si>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</si>
  <si>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</si>
  <si>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</si>
  <si>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</si>
  <si>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</si>
  <si>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</si>
  <si>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</si>
  <si>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</si>
  <si>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</si>
  <si>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</si>
  <si>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</si>
  <si>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</si>
  <si>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</si>
  <si>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</si>
  <si>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</si>
  <si>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</si>
  <si>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</si>
  <si>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</si>
  <si>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</si>
  <si>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</si>
  <si>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</si>
  <si>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</si>
  <si>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</si>
  <si>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</si>
  <si>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</si>
  <si>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</si>
  <si>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</si>
  <si>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</si>
  <si>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</si>
  <si>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</si>
  <si>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</si>
  <si>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</si>
  <si>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</si>
  <si>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</si>
  <si>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</si>
  <si>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</si>
  <si>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</si>
  <si>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</si>
  <si>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</si>
  <si>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</si>
  <si>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</si>
  <si>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</si>
  <si>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</si>
  <si>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</si>
  <si>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</si>
  <si>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</si>
  <si>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</si>
  <si>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</si>
  <si>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</si>
  <si>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</si>
  <si>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</si>
  <si>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</si>
  <si>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</si>
  <si>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</si>
  <si>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</si>
  <si>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</si>
  <si>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</si>
  <si>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</si>
  <si>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</si>
  <si>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</si>
  <si>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</si>
  <si>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</si>
  <si>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</si>
  <si>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</si>
  <si>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</si>
  <si>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</si>
  <si>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</si>
  <si>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</si>
  <si>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</si>
  <si>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</si>
  <si>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</si>
  <si>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</si>
  <si>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</si>
  <si>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</si>
  <si>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</si>
  <si>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</si>
  <si>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</si>
  <si>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</si>
  <si>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</si>
  <si>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</si>
  <si>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</si>
  <si>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</si>
  <si>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</si>
  <si>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</si>
  <si>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</si>
  <si>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</si>
  <si>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</si>
  <si>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</si>
  <si>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</si>
  <si>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</si>
  <si>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</si>
  <si>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</si>
  <si>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</si>
  <si>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</si>
  <si>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</si>
  <si>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</si>
  <si>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</si>
  <si>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</si>
  <si>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</si>
  <si>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</si>
  <si>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</si>
  <si>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</si>
  <si>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</si>
  <si>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</si>
  <si>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</si>
  <si>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</si>
  <si>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</si>
  <si>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</si>
  <si>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</si>
  <si>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</si>
  <si>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</si>
  <si>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</si>
  <si>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</si>
  <si>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</si>
  <si>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</si>
  <si>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</si>
  <si>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</si>
  <si>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</si>
  <si>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</si>
  <si>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</si>
  <si>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</si>
  <si>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</si>
  <si>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</si>
  <si>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</si>
  <si>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</si>
  <si>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</si>
  <si>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</si>
  <si>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</si>
  <si>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</si>
  <si>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</si>
  <si>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</si>
  <si>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</si>
  <si>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</si>
  <si>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</si>
  <si>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</si>
  <si>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</si>
  <si>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</si>
  <si>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</si>
  <si>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</si>
  <si>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</si>
  <si>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</si>
  <si>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</si>
  <si>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</si>
  <si>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</si>
  <si>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</si>
  <si>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</si>
  <si>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</si>
  <si>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</si>
  <si>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</si>
  <si>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</si>
  <si>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</si>
  <si>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</si>
  <si>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</si>
  <si>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</si>
  <si>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</si>
  <si>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</si>
  <si>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</si>
  <si>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</si>
  <si>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</si>
  <si>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</si>
  <si>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</si>
  <si>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</si>
  <si>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</si>
  <si>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</si>
  <si>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</si>
  <si>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</si>
  <si>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</si>
  <si>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</si>
  <si>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</si>
  <si>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</si>
  <si>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</si>
  <si>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</si>
  <si>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</si>
  <si>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</si>
  <si>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</si>
  <si>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</si>
  <si>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</si>
  <si>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</si>
  <si>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</si>
  <si>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</si>
  <si>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</si>
  <si>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</si>
  <si>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</si>
  <si>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</si>
  <si>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</si>
  <si>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</si>
  <si>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</si>
  <si>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</si>
  <si>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</si>
  <si>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</si>
  <si>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</si>
  <si>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</si>
  <si>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</si>
  <si>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</si>
  <si>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</si>
  <si>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</si>
  <si>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</si>
  <si>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</si>
  <si>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</si>
  <si>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</si>
  <si>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</si>
  <si>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</si>
  <si>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</si>
  <si>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</si>
  <si>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</si>
  <si>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</si>
  <si>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</si>
  <si>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</si>
  <si>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</si>
  <si>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</si>
  <si>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</si>
  <si>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</si>
  <si>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</si>
  <si>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</si>
  <si>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</si>
  <si>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</si>
  <si>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</si>
  <si>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</si>
  <si>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</si>
  <si>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</si>
  <si>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</si>
  <si>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</si>
  <si>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</si>
  <si>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</si>
  <si>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</si>
  <si>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</si>
  <si>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</si>
  <si>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</si>
  <si>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</si>
  <si>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</si>
  <si>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</si>
  <si>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</si>
  <si>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</si>
  <si>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</si>
  <si>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</si>
  <si>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</si>
  <si>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</si>
  <si>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</si>
  <si>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</si>
  <si>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</si>
  <si>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</si>
  <si>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</si>
  <si>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</si>
  <si>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</si>
  <si>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</si>
  <si>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</si>
  <si>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</si>
  <si>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</si>
  <si>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</si>
  <si>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</si>
  <si>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</si>
  <si>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</si>
  <si>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</si>
  <si>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</si>
  <si>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</si>
  <si>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</si>
  <si>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</si>
  <si>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</si>
  <si>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</si>
  <si>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</si>
  <si>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</si>
  <si>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</si>
  <si>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</si>
  <si>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</si>
  <si>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</si>
  <si>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</si>
  <si>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</si>
  <si>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</si>
  <si>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</si>
  <si>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</si>
  <si>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</si>
  <si>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</si>
  <si>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</si>
  <si>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</si>
  <si>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</si>
  <si>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</si>
  <si>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</si>
  <si>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</si>
  <si>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</si>
  <si>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</si>
  <si>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</si>
  <si>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</si>
  <si>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</si>
  <si>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</si>
  <si>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</si>
  <si>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</si>
  <si>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</si>
  <si>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</si>
  <si>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</si>
  <si>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</si>
  <si>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</si>
  <si>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</si>
  <si>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</si>
  <si>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</si>
  <si>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</si>
  <si>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</si>
  <si>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</si>
  <si>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</si>
  <si>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</si>
  <si>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</si>
  <si>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</si>
  <si>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</si>
  <si>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</si>
  <si>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</si>
  <si>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</si>
  <si>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</si>
  <si>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</si>
  <si>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</si>
  <si>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</si>
  <si>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</si>
  <si>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</si>
  <si>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</si>
  <si>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</si>
  <si>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</si>
  <si>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</si>
  <si>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</si>
  <si>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</si>
  <si>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</si>
  <si>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</si>
  <si>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</si>
  <si>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</si>
  <si>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</si>
  <si>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</si>
  <si>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</si>
  <si>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</si>
  <si>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</si>
  <si>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</si>
  <si>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</si>
  <si>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</si>
  <si>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</si>
  <si>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</si>
  <si>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</si>
  <si>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</si>
  <si>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</si>
  <si>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</si>
  <si>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</si>
  <si>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</si>
  <si>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</si>
  <si>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</si>
  <si>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</si>
  <si>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</si>
  <si>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</si>
  <si>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</si>
  <si>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</si>
  <si>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</si>
  <si>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</si>
  <si>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</si>
  <si>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</si>
  <si>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</si>
  <si>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</si>
  <si>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</si>
  <si>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</si>
  <si>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</si>
  <si>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</si>
  <si>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</si>
  <si>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</si>
  <si>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</si>
  <si>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</si>
  <si>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</si>
  <si>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</si>
  <si>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</si>
  <si>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</si>
  <si>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</si>
  <si>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</si>
  <si>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</si>
  <si>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</si>
  <si>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</si>
  <si>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</si>
  <si>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</si>
  <si>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</si>
  <si>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</si>
  <si>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</si>
  <si>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</si>
  <si>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</si>
  <si>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</si>
  <si>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</si>
  <si>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</si>
  <si>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</si>
  <si>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</si>
  <si>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</si>
  <si>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</si>
  <si>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</si>
  <si>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</si>
  <si>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</si>
  <si>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</si>
  <si>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</si>
  <si>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</si>
  <si>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</si>
  <si>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</si>
  <si>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</si>
  <si>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</si>
  <si>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</si>
  <si>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</si>
  <si>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</si>
  <si>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</si>
  <si>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</si>
  <si>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</si>
  <si>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</si>
  <si>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</si>
  <si>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</si>
  <si>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</si>
  <si>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</si>
  <si>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</si>
  <si>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</si>
  <si>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</si>
  <si>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</si>
  <si>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</si>
  <si>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</si>
  <si>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</si>
  <si>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</si>
  <si>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</si>
  <si>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</si>
  <si>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</si>
  <si>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</si>
  <si>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</si>
  <si>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</si>
  <si>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</si>
  <si>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</si>
  <si>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</si>
  <si>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</si>
  <si>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</si>
  <si>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</si>
  <si>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</si>
  <si>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</si>
  <si>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</si>
  <si>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</si>
  <si>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</si>
  <si>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</si>
  <si>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</si>
  <si>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</si>
  <si>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</si>
  <si>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</si>
  <si>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</si>
  <si>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</si>
  <si>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</si>
  <si>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</si>
  <si>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</si>
  <si>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</si>
  <si>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</si>
  <si>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</si>
  <si>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</si>
  <si>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</si>
  <si>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</si>
  <si>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</si>
  <si>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</si>
  <si>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</si>
  <si>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</si>
  <si>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</si>
  <si>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</si>
  <si>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</si>
  <si>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</si>
  <si>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</si>
  <si>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</si>
  <si>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</si>
  <si>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</si>
  <si>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</si>
  <si>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</si>
  <si>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</si>
  <si>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</si>
  <si>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</si>
  <si>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</si>
  <si>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</si>
  <si>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</si>
  <si>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</si>
  <si>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</si>
  <si>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</si>
  <si>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</si>
  <si>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</si>
  <si>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</si>
  <si>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</si>
  <si>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</si>
  <si>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</si>
  <si>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</si>
  <si>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</si>
  <si>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</si>
  <si>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</si>
  <si>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</si>
  <si>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</si>
  <si>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</si>
  <si>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</si>
  <si>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</si>
  <si>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</si>
  <si>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</si>
  <si>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</si>
  <si>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</si>
  <si>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</si>
  <si>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</si>
  <si>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</si>
  <si>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</si>
  <si>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</si>
  <si>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</si>
  <si>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</si>
  <si>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</si>
  <si>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</si>
  <si>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</si>
  <si>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</si>
  <si>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</si>
  <si>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</si>
  <si>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</si>
  <si>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</si>
  <si>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</si>
  <si>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</si>
  <si>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</si>
  <si>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</si>
  <si>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</si>
  <si>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</si>
  <si>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</si>
  <si>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</si>
  <si>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</si>
  <si>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</si>
  <si>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</si>
  <si>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</si>
  <si>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</si>
  <si>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</si>
  <si>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</si>
  <si>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</si>
  <si>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</si>
  <si>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</si>
  <si>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</si>
  <si>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</si>
  <si>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</si>
  <si>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</si>
  <si>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</si>
  <si>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</si>
  <si>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</si>
  <si>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</si>
  <si>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</si>
  <si>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</si>
  <si>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</si>
  <si>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</si>
  <si>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</si>
  <si>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</si>
  <si>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</si>
  <si>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</si>
  <si>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</si>
  <si>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</si>
  <si>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</si>
  <si>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</si>
  <si>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</si>
  <si>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</si>
  <si>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</si>
  <si>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</si>
  <si>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</si>
  <si>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</si>
  <si>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</si>
  <si>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</si>
  <si>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</si>
  <si>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</si>
  <si>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</si>
  <si>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</si>
  <si>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</si>
  <si>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</si>
  <si>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</si>
  <si>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</si>
  <si>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</si>
  <si>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</si>
  <si>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</si>
  <si>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</si>
  <si>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</si>
  <si>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</si>
  <si>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</si>
  <si>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</si>
  <si>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</si>
  <si>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</si>
  <si>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</si>
  <si>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</si>
  <si>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</si>
  <si>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</si>
  <si>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</si>
  <si>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</si>
  <si>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</si>
  <si>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</si>
  <si>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</si>
  <si>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</si>
  <si>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</si>
  <si>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</si>
  <si>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</si>
  <si>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</si>
  <si>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</si>
  <si>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</si>
  <si>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</si>
  <si>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</si>
  <si>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</si>
  <si>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</si>
  <si>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</si>
  <si>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</si>
  <si>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</si>
  <si>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</si>
  <si>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</si>
  <si>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</si>
  <si>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</si>
  <si>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</si>
  <si>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</si>
  <si>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</si>
  <si>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</si>
  <si>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</si>
  <si>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</si>
  <si>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</si>
  <si>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</si>
  <si>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</si>
  <si>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</si>
  <si>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</si>
  <si>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</si>
  <si>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</si>
  <si>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</si>
  <si>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</si>
  <si>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</si>
  <si>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吉田　英行</t>
    <rPh sb="0" eb="2">
      <t>ヨシダ</t>
    </rPh>
    <rPh sb="3" eb="5">
      <t>ヒデユキ</t>
    </rPh>
    <phoneticPr fontId="1"/>
  </si>
  <si>
    <t>１３　その他</t>
  </si>
  <si>
    <t>ジュウタクガタユウリョウロウジンホームホノカ</t>
    <phoneticPr fontId="1"/>
  </si>
  <si>
    <t>住宅型有料老人ホーム穂の花</t>
    <phoneticPr fontId="1"/>
  </si>
  <si>
    <t>旭川市永山１条４丁目３番３１号</t>
    <rPh sb="0" eb="2">
      <t>アサヒカワ</t>
    </rPh>
    <rPh sb="2" eb="3">
      <t>シ</t>
    </rPh>
    <rPh sb="3" eb="5">
      <t>ナガヤマ</t>
    </rPh>
    <rPh sb="6" eb="7">
      <t>ジョウ</t>
    </rPh>
    <phoneticPr fontId="1"/>
  </si>
  <si>
    <t>0166</t>
    <phoneticPr fontId="1"/>
  </si>
  <si>
    <t>40</t>
    <phoneticPr fontId="1"/>
  </si>
  <si>
    <t>4700</t>
    <phoneticPr fontId="1"/>
  </si>
  <si>
    <t>4701</t>
    <phoneticPr fontId="1"/>
  </si>
  <si>
    <t>hide1366</t>
    <phoneticPr fontId="1"/>
  </si>
  <si>
    <t>gmail.com</t>
    <phoneticPr fontId="1"/>
  </si>
  <si>
    <t>https://</t>
  </si>
  <si>
    <t>hp.kaipoke.biz/8yv/</t>
    <phoneticPr fontId="1"/>
  </si>
  <si>
    <t>笹谷昭一</t>
    <rPh sb="0" eb="4">
      <t>ササヤショウイチ</t>
    </rPh>
    <phoneticPr fontId="1"/>
  </si>
  <si>
    <t>代表取締役社長</t>
    <rPh sb="0" eb="7">
      <t>ダイヒョウトリシマリヤクシャチョウ</t>
    </rPh>
    <phoneticPr fontId="1"/>
  </si>
  <si>
    <t>じゅうたくがたゆうりょうろうじんほーむほのか</t>
    <phoneticPr fontId="1"/>
  </si>
  <si>
    <t>住宅型有料老人ホーム穂の花</t>
    <rPh sb="0" eb="2">
      <t>ジュウタク</t>
    </rPh>
    <rPh sb="2" eb="3">
      <t>ガタ</t>
    </rPh>
    <rPh sb="3" eb="5">
      <t>ユウリョウ</t>
    </rPh>
    <rPh sb="5" eb="7">
      <t>ロウジン</t>
    </rPh>
    <rPh sb="10" eb="11">
      <t>ホ</t>
    </rPh>
    <rPh sb="12" eb="13">
      <t>カ</t>
    </rPh>
    <phoneticPr fontId="1"/>
  </si>
  <si>
    <t>穂の花</t>
    <rPh sb="0" eb="1">
      <t>ホ</t>
    </rPh>
    <rPh sb="2" eb="3">
      <t>カ</t>
    </rPh>
    <phoneticPr fontId="1"/>
  </si>
  <si>
    <t>永山南</t>
    <rPh sb="0" eb="2">
      <t>ナガヤマ</t>
    </rPh>
    <rPh sb="2" eb="3">
      <t>ミナミ</t>
    </rPh>
    <phoneticPr fontId="1"/>
  </si>
  <si>
    <t>例：①バス利用の場合
　・道北バスでJR旭川駅前から乗車20分，永山１条４丁目阿部皮膚科前停留所で下車，徒歩3分　　（200ｍ）</t>
    <phoneticPr fontId="1"/>
  </si>
  <si>
    <t>３　住宅型</t>
  </si>
  <si>
    <t>0172904682</t>
    <phoneticPr fontId="1"/>
  </si>
  <si>
    <t>旭川市</t>
    <rPh sb="0" eb="3">
      <t>アサヒカワシ</t>
    </rPh>
    <phoneticPr fontId="1"/>
  </si>
  <si>
    <t>１　事業者が自ら所有する土地</t>
  </si>
  <si>
    <t>３　木造</t>
  </si>
  <si>
    <t>１　耐火建築物</t>
  </si>
  <si>
    <t>１　あり</t>
  </si>
  <si>
    <t>２　なし</t>
  </si>
  <si>
    <t>１　あり（車椅子対応）</t>
  </si>
  <si>
    <t>１　全ての居室あり</t>
  </si>
  <si>
    <t>１　全ての便所あり</t>
  </si>
  <si>
    <t>１　全ての浴室あり</t>
  </si>
  <si>
    <t>利用者の人格を尊重し、地域社会の向上に尽くし、良質な施設を提供する。</t>
    <phoneticPr fontId="1"/>
  </si>
  <si>
    <t>利用者様のニーズに合った介護支援を行う事で、安心して過ごせる事。</t>
    <phoneticPr fontId="1"/>
  </si>
  <si>
    <t>１　自ら実施</t>
  </si>
  <si>
    <t>○</t>
  </si>
  <si>
    <t>忠和クリニック</t>
    <phoneticPr fontId="1"/>
  </si>
  <si>
    <t>北海道旭川市忠和５条６丁目１７番地８</t>
    <phoneticPr fontId="1"/>
  </si>
  <si>
    <t>内科</t>
    <rPh sb="0" eb="2">
      <t>ナイカ</t>
    </rPh>
    <phoneticPr fontId="1"/>
  </si>
  <si>
    <t>内科、外科</t>
    <rPh sb="0" eb="2">
      <t>ナイカ</t>
    </rPh>
    <rPh sb="3" eb="5">
      <t>ゲカ</t>
    </rPh>
    <phoneticPr fontId="1"/>
  </si>
  <si>
    <t>忠和クリニック</t>
    <rPh sb="0" eb="2">
      <t>チュウワ</t>
    </rPh>
    <phoneticPr fontId="1"/>
  </si>
  <si>
    <t>旭川市忠和5条6丁目17番8号</t>
    <phoneticPr fontId="1"/>
  </si>
  <si>
    <t>２階に居室があり、寝たきりになったり、目が離せなくなった場合、１階の居室が空室になった時になります。</t>
    <rPh sb="1" eb="2">
      <t>カイ</t>
    </rPh>
    <rPh sb="3" eb="5">
      <t>キョシツ</t>
    </rPh>
    <rPh sb="9" eb="10">
      <t>ネ</t>
    </rPh>
    <rPh sb="19" eb="20">
      <t>メ</t>
    </rPh>
    <rPh sb="21" eb="22">
      <t>ハナ</t>
    </rPh>
    <rPh sb="28" eb="30">
      <t>バアイ</t>
    </rPh>
    <rPh sb="32" eb="33">
      <t>カイ</t>
    </rPh>
    <rPh sb="34" eb="36">
      <t>キョシツ</t>
    </rPh>
    <rPh sb="37" eb="39">
      <t>クウシツ</t>
    </rPh>
    <rPh sb="43" eb="44">
      <t>トキ</t>
    </rPh>
    <phoneticPr fontId="1"/>
  </si>
  <si>
    <t>ご家族様同意のもと同意書を記入して頂く。</t>
    <rPh sb="1" eb="4">
      <t>カゾクサマ</t>
    </rPh>
    <rPh sb="4" eb="6">
      <t>ドウイ</t>
    </rPh>
    <rPh sb="9" eb="12">
      <t>ドウイショ</t>
    </rPh>
    <rPh sb="13" eb="15">
      <t>キニュウ</t>
    </rPh>
    <rPh sb="17" eb="18">
      <t>イタダ</t>
    </rPh>
    <phoneticPr fontId="1"/>
  </si>
  <si>
    <t>概ね55歳以上</t>
    <phoneticPr fontId="1"/>
  </si>
  <si>
    <t>ａ　1.5：１以上</t>
  </si>
  <si>
    <t>２　建物賃貸借方式</t>
  </si>
  <si>
    <t>３　月払い方式</t>
  </si>
  <si>
    <t>１　減額なし</t>
  </si>
  <si>
    <t>１日　１，０２０円と想定し、×３０日の計算</t>
    <rPh sb="1" eb="2">
      <t>ニチ</t>
    </rPh>
    <rPh sb="8" eb="9">
      <t>エン</t>
    </rPh>
    <rPh sb="10" eb="12">
      <t>ソウテイ</t>
    </rPh>
    <rPh sb="17" eb="18">
      <t>ニチ</t>
    </rPh>
    <rPh sb="19" eb="21">
      <t>ケイサン</t>
    </rPh>
    <phoneticPr fontId="1"/>
  </si>
  <si>
    <t>１日　６００円と想定し、×３０日の計算</t>
    <phoneticPr fontId="1"/>
  </si>
  <si>
    <t>１日　５３０円と想定し、×３食(朝、昼、夕)×３０日の計算</t>
    <rPh sb="14" eb="15">
      <t>ショク</t>
    </rPh>
    <rPh sb="16" eb="17">
      <t>アサ</t>
    </rPh>
    <rPh sb="18" eb="19">
      <t>ヒル</t>
    </rPh>
    <rPh sb="20" eb="21">
      <t>ユウ</t>
    </rPh>
    <phoneticPr fontId="1"/>
  </si>
  <si>
    <t>暖房費１０月～翌年の４月までの期間。月８，０００円</t>
    <rPh sb="7" eb="9">
      <t>ヨクトシ</t>
    </rPh>
    <rPh sb="15" eb="17">
      <t>キカン</t>
    </rPh>
    <rPh sb="18" eb="19">
      <t>ツキ</t>
    </rPh>
    <rPh sb="24" eb="25">
      <t>エン</t>
    </rPh>
    <phoneticPr fontId="1"/>
  </si>
  <si>
    <t>なし</t>
    <phoneticPr fontId="1"/>
  </si>
  <si>
    <t>利用者の身体に、傷を負わせてしまったり、こちら側に責任がある時の保証</t>
    <rPh sb="0" eb="3">
      <t>リヨウシャ</t>
    </rPh>
    <rPh sb="4" eb="6">
      <t>シンタイ</t>
    </rPh>
    <rPh sb="8" eb="9">
      <t>キズ</t>
    </rPh>
    <rPh sb="10" eb="11">
      <t>オ</t>
    </rPh>
    <rPh sb="23" eb="24">
      <t>ガワ</t>
    </rPh>
    <rPh sb="25" eb="27">
      <t>セキニン</t>
    </rPh>
    <rPh sb="30" eb="31">
      <t>トキ</t>
    </rPh>
    <rPh sb="32" eb="34">
      <t>ホショウ</t>
    </rPh>
    <phoneticPr fontId="1"/>
  </si>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</sst>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3</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135</v>
      </c>
      <c r="G6" s="341"/>
      <c r="H6" s="341"/>
      <c r="I6" s="341"/>
      <c r="J6" s="341"/>
      <c r="K6" s="341"/>
      <c r="L6" s="341"/>
      <c r="M6" s="341"/>
      <c r="N6" s="341"/>
      <c r="O6" s="341"/>
      <c r="P6" s="341"/>
    </row>
    <row r="7" spans="1:20" ht="20.100000000000001" customHeight="1">
      <c r="B7" s="452" t="s">
        <v>416</v>
      </c>
      <c r="C7" s="325"/>
      <c r="D7" s="325"/>
      <c r="E7" s="326"/>
      <c r="F7" s="118" t="s">
        <v>2357</v>
      </c>
      <c r="G7" s="124"/>
      <c r="H7" s="124"/>
      <c r="I7" s="124"/>
      <c r="J7" s="124"/>
      <c r="K7" s="124"/>
      <c r="L7" s="124"/>
      <c r="M7" s="124"/>
      <c r="N7" s="124"/>
      <c r="O7" s="124"/>
      <c r="P7" s="125"/>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2528</v>
      </c>
      <c r="K12" s="429"/>
      <c r="L12" s="429"/>
      <c r="M12" s="429"/>
      <c r="N12" s="429"/>
      <c r="O12" s="430"/>
      <c r="P12" s="431"/>
    </row>
    <row r="13" spans="1:20" ht="39" customHeight="1">
      <c r="B13" s="184" t="s">
        <v>5</v>
      </c>
      <c r="C13" s="185"/>
      <c r="D13" s="185"/>
      <c r="E13" s="185"/>
      <c r="F13" s="105" t="s">
        <v>12</v>
      </c>
      <c r="G13" s="106"/>
      <c r="H13" s="479" t="s">
        <v>2529</v>
      </c>
      <c r="I13" s="480"/>
      <c r="J13" s="480"/>
      <c r="K13" s="480"/>
      <c r="L13" s="480"/>
      <c r="M13" s="480"/>
      <c r="N13" s="480"/>
      <c r="O13" s="480"/>
      <c r="P13" s="481"/>
      <c r="S13" s="15" t="str">
        <f>IF(H13="","未記入","")</f>
        <v/>
      </c>
    </row>
    <row r="14" spans="1:20" ht="39" customHeight="1">
      <c r="B14" s="184"/>
      <c r="C14" s="185"/>
      <c r="D14" s="185"/>
      <c r="E14" s="185"/>
      <c r="F14" s="146" t="s">
        <v>2530</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c r="K16" s="215"/>
      <c r="L16" s="215"/>
      <c r="M16" s="215"/>
      <c r="N16" s="215"/>
      <c r="O16" s="215"/>
      <c r="P16" s="216"/>
    </row>
    <row r="17" spans="1:20" ht="20.100000000000001" customHeight="1">
      <c r="B17" s="339" t="s">
        <v>6</v>
      </c>
      <c r="C17" s="106"/>
      <c r="D17" s="106"/>
      <c r="E17" s="267"/>
      <c r="F17" s="34" t="s">
        <v>13</v>
      </c>
      <c r="G17" s="31">
        <v>79</v>
      </c>
      <c r="H17" s="35" t="s">
        <v>469</v>
      </c>
      <c r="I17" s="32">
        <v>8411</v>
      </c>
      <c r="J17" s="312"/>
      <c r="K17" s="313"/>
      <c r="L17" s="313"/>
      <c r="M17" s="313"/>
      <c r="N17" s="313"/>
      <c r="O17" s="313"/>
      <c r="P17" s="314"/>
      <c r="S17" s="15" t="str">
        <f>IF(OR(G17="",I17=""),"未記入","")</f>
        <v/>
      </c>
    </row>
    <row r="18" spans="1:20" ht="57.75" customHeight="1">
      <c r="B18" s="301"/>
      <c r="C18" s="323"/>
      <c r="D18" s="323"/>
      <c r="E18" s="302"/>
      <c r="F18" s="236" t="s">
        <v>2531</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2532</v>
      </c>
      <c r="K19" s="35" t="s">
        <v>469</v>
      </c>
      <c r="L19" s="63" t="s">
        <v>2533</v>
      </c>
      <c r="M19" s="35" t="s">
        <v>469</v>
      </c>
      <c r="N19" s="63" t="s">
        <v>2534</v>
      </c>
      <c r="O19" s="313"/>
      <c r="P19" s="314"/>
      <c r="Q19" s="12"/>
    </row>
    <row r="20" spans="1:20" ht="20.100000000000001" customHeight="1">
      <c r="B20" s="364"/>
      <c r="C20" s="365"/>
      <c r="D20" s="365"/>
      <c r="E20" s="366"/>
      <c r="F20" s="185" t="s">
        <v>15</v>
      </c>
      <c r="G20" s="185"/>
      <c r="H20" s="185"/>
      <c r="I20" s="185"/>
      <c r="J20" s="64" t="s">
        <v>2532</v>
      </c>
      <c r="K20" s="35" t="s">
        <v>469</v>
      </c>
      <c r="L20" s="63" t="s">
        <v>2533</v>
      </c>
      <c r="M20" s="35" t="s">
        <v>469</v>
      </c>
      <c r="N20" s="63" t="s">
        <v>2535</v>
      </c>
      <c r="O20" s="313"/>
      <c r="P20" s="314"/>
      <c r="Q20" s="12"/>
    </row>
    <row r="21" spans="1:20" ht="20.100000000000001" customHeight="1">
      <c r="B21" s="364"/>
      <c r="C21" s="365"/>
      <c r="D21" s="365"/>
      <c r="E21" s="366"/>
      <c r="F21" s="84" t="s">
        <v>411</v>
      </c>
      <c r="G21" s="193"/>
      <c r="H21" s="193"/>
      <c r="I21" s="85"/>
      <c r="J21" s="118" t="s">
        <v>2536</v>
      </c>
      <c r="K21" s="124"/>
      <c r="L21" s="124"/>
      <c r="M21" s="35" t="s">
        <v>465</v>
      </c>
      <c r="N21" s="124" t="s">
        <v>2537</v>
      </c>
      <c r="O21" s="124"/>
      <c r="P21" s="125"/>
    </row>
    <row r="22" spans="1:20" ht="20.100000000000001"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2538</v>
      </c>
      <c r="K23" s="400"/>
      <c r="L23" s="217" t="s">
        <v>2539</v>
      </c>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2540</v>
      </c>
      <c r="K24" s="117"/>
      <c r="L24" s="117"/>
      <c r="M24" s="117"/>
      <c r="N24" s="117"/>
      <c r="O24" s="118"/>
      <c r="P24" s="119"/>
    </row>
    <row r="25" spans="1:20" ht="20.100000000000001" customHeight="1">
      <c r="B25" s="301"/>
      <c r="C25" s="323"/>
      <c r="D25" s="323"/>
      <c r="E25" s="302"/>
      <c r="F25" s="259" t="s">
        <v>18</v>
      </c>
      <c r="G25" s="259"/>
      <c r="H25" s="185"/>
      <c r="I25" s="185"/>
      <c r="J25" s="117" t="s">
        <v>2541</v>
      </c>
      <c r="K25" s="117"/>
      <c r="L25" s="117"/>
      <c r="M25" s="117"/>
      <c r="N25" s="117"/>
      <c r="O25" s="118"/>
      <c r="P25" s="119"/>
    </row>
    <row r="26" spans="1:20" ht="20.100000000000001" customHeight="1">
      <c r="B26" s="184" t="s">
        <v>9</v>
      </c>
      <c r="C26" s="185"/>
      <c r="D26" s="185"/>
      <c r="E26" s="185"/>
      <c r="F26" s="444">
        <v>2011</v>
      </c>
      <c r="G26" s="445"/>
      <c r="H26" s="35" t="s">
        <v>466</v>
      </c>
      <c r="I26" s="445">
        <v>11</v>
      </c>
      <c r="J26" s="445"/>
      <c r="K26" s="35" t="s">
        <v>467</v>
      </c>
      <c r="L26" s="445">
        <v>30</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6" t="s">
        <v>2543</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79</v>
      </c>
      <c r="H33" s="35" t="s">
        <v>469</v>
      </c>
      <c r="I33" s="32">
        <v>8411</v>
      </c>
      <c r="J33" s="453"/>
      <c r="K33" s="453"/>
      <c r="L33" s="453"/>
      <c r="M33" s="453"/>
      <c r="N33" s="453"/>
      <c r="O33" s="453"/>
      <c r="P33" s="454"/>
      <c r="S33" s="15" t="str">
        <f>IF(OR(G33="",I33=""),"未記入","")</f>
        <v/>
      </c>
    </row>
    <row r="34" spans="2:20" ht="58.5" customHeight="1">
      <c r="B34" s="301"/>
      <c r="C34" s="323"/>
      <c r="D34" s="323"/>
      <c r="E34" s="302"/>
      <c r="F34" s="236" t="s">
        <v>2531</v>
      </c>
      <c r="G34" s="236"/>
      <c r="H34" s="236"/>
      <c r="I34" s="236"/>
      <c r="J34" s="236"/>
      <c r="K34" s="236"/>
      <c r="L34" s="236"/>
      <c r="M34" s="236"/>
      <c r="N34" s="236"/>
      <c r="O34" s="128"/>
      <c r="P34" s="426"/>
      <c r="S34" s="15" t="str">
        <f>IF(F34="","未記入","")</f>
        <v/>
      </c>
    </row>
    <row r="35" spans="2:20" ht="58.5" customHeight="1">
      <c r="B35" s="140" t="s">
        <v>551</v>
      </c>
      <c r="C35" s="141"/>
      <c r="D35" s="141"/>
      <c r="E35" s="142"/>
      <c r="F35" s="236" t="s">
        <v>2544</v>
      </c>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2545</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2546</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2532</v>
      </c>
      <c r="K43" s="35" t="s">
        <v>469</v>
      </c>
      <c r="L43" s="11" t="s">
        <v>2533</v>
      </c>
      <c r="M43" s="35" t="s">
        <v>469</v>
      </c>
      <c r="N43" s="11" t="s">
        <v>2534</v>
      </c>
      <c r="O43" s="313"/>
      <c r="P43" s="314"/>
      <c r="S43" s="15" t="str">
        <f>IF(OR(J43="",L43="",N43=""),"未記入","")</f>
        <v/>
      </c>
    </row>
    <row r="44" spans="2:20" ht="20.100000000000001" customHeight="1">
      <c r="B44" s="184"/>
      <c r="C44" s="185"/>
      <c r="D44" s="185"/>
      <c r="E44" s="185"/>
      <c r="F44" s="185" t="s">
        <v>15</v>
      </c>
      <c r="G44" s="185"/>
      <c r="H44" s="185"/>
      <c r="I44" s="185"/>
      <c r="J44" s="64" t="s">
        <v>2532</v>
      </c>
      <c r="K44" s="35" t="s">
        <v>469</v>
      </c>
      <c r="L44" s="63" t="s">
        <v>2533</v>
      </c>
      <c r="M44" s="35" t="s">
        <v>469</v>
      </c>
      <c r="N44" s="63" t="s">
        <v>2535</v>
      </c>
      <c r="O44" s="313"/>
      <c r="P44" s="314"/>
    </row>
    <row r="45" spans="2:20" ht="20.100000000000001" customHeight="1">
      <c r="B45" s="184"/>
      <c r="C45" s="185"/>
      <c r="D45" s="185"/>
      <c r="E45" s="185"/>
      <c r="F45" s="84" t="s">
        <v>411</v>
      </c>
      <c r="G45" s="193"/>
      <c r="H45" s="193"/>
      <c r="I45" s="85"/>
      <c r="J45" s="118" t="s">
        <v>2536</v>
      </c>
      <c r="K45" s="124"/>
      <c r="L45" s="124"/>
      <c r="M45" s="35" t="s">
        <v>465</v>
      </c>
      <c r="N45" s="124" t="s">
        <v>2537</v>
      </c>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2538</v>
      </c>
      <c r="K47" s="400"/>
      <c r="L47" s="217" t="s">
        <v>2539</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2527</v>
      </c>
      <c r="K48" s="117"/>
      <c r="L48" s="117"/>
      <c r="M48" s="117"/>
      <c r="N48" s="117"/>
      <c r="O48" s="118"/>
      <c r="P48" s="119"/>
    </row>
    <row r="49" spans="1:20" ht="20.100000000000001" customHeight="1">
      <c r="B49" s="184"/>
      <c r="C49" s="185"/>
      <c r="D49" s="185"/>
      <c r="E49" s="185"/>
      <c r="F49" s="185" t="s">
        <v>18</v>
      </c>
      <c r="G49" s="185"/>
      <c r="H49" s="185"/>
      <c r="I49" s="185"/>
      <c r="J49" s="117" t="s">
        <v>135</v>
      </c>
      <c r="K49" s="117"/>
      <c r="L49" s="117"/>
      <c r="M49" s="117"/>
      <c r="N49" s="117"/>
      <c r="O49" s="118"/>
      <c r="P49" s="119"/>
    </row>
    <row r="50" spans="1:20" ht="20.100000000000001" customHeight="1">
      <c r="B50" s="149" t="s">
        <v>28</v>
      </c>
      <c r="C50" s="109"/>
      <c r="D50" s="109"/>
      <c r="E50" s="109"/>
      <c r="F50" s="109"/>
      <c r="G50" s="109"/>
      <c r="H50" s="109"/>
      <c r="I50" s="109"/>
      <c r="J50" s="444">
        <v>2011</v>
      </c>
      <c r="K50" s="445"/>
      <c r="L50" s="35" t="s">
        <v>466</v>
      </c>
      <c r="M50" s="61">
        <v>5</v>
      </c>
      <c r="N50" s="35" t="s">
        <v>467</v>
      </c>
      <c r="O50" s="61">
        <v>1</v>
      </c>
      <c r="P50" s="37" t="s">
        <v>468</v>
      </c>
      <c r="S50" s="15" t="str">
        <f>IF(OR(J50="",M50="",O50=""),"未記入","")</f>
        <v/>
      </c>
    </row>
    <row r="51" spans="1:20" ht="20.100000000000001" customHeight="1" thickBot="1">
      <c r="B51" s="150" t="s">
        <v>29</v>
      </c>
      <c r="C51" s="448"/>
      <c r="D51" s="448"/>
      <c r="E51" s="448"/>
      <c r="F51" s="448"/>
      <c r="G51" s="448"/>
      <c r="H51" s="448"/>
      <c r="I51" s="448"/>
      <c r="J51" s="446">
        <v>2012</v>
      </c>
      <c r="K51" s="447"/>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2547</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t="s">
        <v>2548</v>
      </c>
      <c r="K55" s="215"/>
      <c r="L55" s="215"/>
      <c r="M55" s="215"/>
      <c r="N55" s="215"/>
      <c r="O55" s="215"/>
      <c r="P55" s="216"/>
    </row>
    <row r="56" spans="1:20" ht="20.100000000000001" customHeight="1">
      <c r="B56" s="100"/>
      <c r="C56" s="79"/>
      <c r="D56" s="80"/>
      <c r="E56" s="185" t="s">
        <v>33</v>
      </c>
      <c r="F56" s="185"/>
      <c r="G56" s="185"/>
      <c r="H56" s="185"/>
      <c r="I56" s="185"/>
      <c r="J56" s="118" t="s">
        <v>2549</v>
      </c>
      <c r="K56" s="124"/>
      <c r="L56" s="124"/>
      <c r="M56" s="124"/>
      <c r="N56" s="124"/>
      <c r="O56" s="124"/>
      <c r="P56" s="125"/>
    </row>
    <row r="57" spans="1:20" ht="20.100000000000001" customHeight="1">
      <c r="B57" s="100"/>
      <c r="C57" s="79"/>
      <c r="D57" s="80"/>
      <c r="E57" s="185" t="s">
        <v>34</v>
      </c>
      <c r="F57" s="185"/>
      <c r="G57" s="185"/>
      <c r="H57" s="185"/>
      <c r="I57" s="185"/>
      <c r="J57" s="444">
        <v>2018</v>
      </c>
      <c r="K57" s="445"/>
      <c r="L57" s="35" t="s">
        <v>466</v>
      </c>
      <c r="M57" s="61">
        <v>4</v>
      </c>
      <c r="N57" s="35" t="s">
        <v>467</v>
      </c>
      <c r="O57" s="61">
        <v>1</v>
      </c>
      <c r="P57" s="37" t="s">
        <v>468</v>
      </c>
    </row>
    <row r="58" spans="1:20" ht="20.100000000000001" customHeight="1" thickBot="1">
      <c r="B58" s="121"/>
      <c r="C58" s="122"/>
      <c r="D58" s="123"/>
      <c r="E58" s="256" t="s">
        <v>35</v>
      </c>
      <c r="F58" s="256"/>
      <c r="G58" s="256"/>
      <c r="H58" s="256"/>
      <c r="I58" s="256"/>
      <c r="J58" s="446">
        <v>2024</v>
      </c>
      <c r="K58" s="447"/>
      <c r="L58" s="36" t="s">
        <v>466</v>
      </c>
      <c r="M58" s="62">
        <v>6</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569.5</v>
      </c>
      <c r="H61" s="103"/>
      <c r="I61" s="103"/>
      <c r="J61" s="103"/>
      <c r="K61" s="443"/>
      <c r="L61" s="367" t="s">
        <v>497</v>
      </c>
      <c r="M61" s="306"/>
      <c r="N61" s="306"/>
      <c r="O61" s="306"/>
      <c r="P61" s="410"/>
    </row>
    <row r="62" spans="1:20" ht="20.100000000000001" customHeight="1">
      <c r="B62" s="184"/>
      <c r="C62" s="185"/>
      <c r="D62" s="105" t="s">
        <v>39</v>
      </c>
      <c r="E62" s="106"/>
      <c r="F62" s="267"/>
      <c r="G62" s="117" t="s">
        <v>2550</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c r="L72" s="124"/>
      <c r="M72" s="124"/>
      <c r="N72" s="111" t="s">
        <v>472</v>
      </c>
      <c r="O72" s="111"/>
      <c r="P72" s="262"/>
    </row>
    <row r="73" spans="2:16" ht="20.100000000000001" customHeight="1">
      <c r="B73" s="204"/>
      <c r="C73" s="205"/>
      <c r="D73" s="322"/>
      <c r="E73" s="323"/>
      <c r="F73" s="302"/>
      <c r="G73" s="109" t="s">
        <v>42</v>
      </c>
      <c r="H73" s="109"/>
      <c r="I73" s="109"/>
      <c r="J73" s="109"/>
      <c r="K73" s="118"/>
      <c r="L73" s="124"/>
      <c r="M73" s="124"/>
      <c r="N73" s="111" t="s">
        <v>472</v>
      </c>
      <c r="O73" s="111"/>
      <c r="P73" s="262"/>
    </row>
    <row r="74" spans="2:16" ht="20.100000000000001" customHeight="1">
      <c r="B74" s="204"/>
      <c r="C74" s="205"/>
      <c r="D74" s="185" t="s">
        <v>43</v>
      </c>
      <c r="E74" s="185"/>
      <c r="F74" s="185"/>
      <c r="G74" s="117" t="s">
        <v>2552</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t="s">
        <v>2551</v>
      </c>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12.7</v>
      </c>
      <c r="K95" s="50" t="s">
        <v>472</v>
      </c>
      <c r="L95" s="118">
        <v>1</v>
      </c>
      <c r="M95" s="400"/>
      <c r="N95" s="429" t="s">
        <v>2397</v>
      </c>
      <c r="O95" s="430"/>
      <c r="P95" s="431"/>
      <c r="S95" s="15" t="str">
        <f>IF(OR(F95="",H95="",J95="",L95="",N95=""),IF(OR(F95&lt;&gt;"",H95&lt;&gt;"",J95&lt;&gt;"",L95&lt;&gt;"",N95&lt;&gt;""),"未記入",""),"")</f>
        <v/>
      </c>
    </row>
    <row r="96" spans="2:19" ht="20.100000000000001"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4</v>
      </c>
      <c r="H105" s="112" t="s">
        <v>474</v>
      </c>
      <c r="I105" s="399" t="s">
        <v>66</v>
      </c>
      <c r="J105" s="399"/>
      <c r="K105" s="399"/>
      <c r="L105" s="399"/>
      <c r="M105" s="399"/>
      <c r="N105" s="118">
        <v>4</v>
      </c>
      <c r="O105" s="124"/>
      <c r="P105" s="37" t="s">
        <v>474</v>
      </c>
    </row>
    <row r="106" spans="2:19" ht="20.100000000000001" customHeight="1">
      <c r="B106" s="432"/>
      <c r="C106" s="433"/>
      <c r="D106" s="151"/>
      <c r="E106" s="141"/>
      <c r="F106" s="142"/>
      <c r="G106" s="118"/>
      <c r="H106" s="112"/>
      <c r="I106" s="428" t="s">
        <v>67</v>
      </c>
      <c r="J106" s="428"/>
      <c r="K106" s="428"/>
      <c r="L106" s="428"/>
      <c r="M106" s="428"/>
      <c r="N106" s="118">
        <v>2</v>
      </c>
      <c r="O106" s="124"/>
      <c r="P106" s="37" t="s">
        <v>474</v>
      </c>
    </row>
    <row r="107" spans="2:19" ht="20.100000000000001" customHeight="1">
      <c r="B107" s="432"/>
      <c r="C107" s="433"/>
      <c r="D107" s="105" t="s">
        <v>64</v>
      </c>
      <c r="E107" s="106"/>
      <c r="F107" s="267"/>
      <c r="G107" s="158">
        <v>1</v>
      </c>
      <c r="H107" s="267" t="s">
        <v>474</v>
      </c>
      <c r="I107" s="185" t="s">
        <v>68</v>
      </c>
      <c r="J107" s="185"/>
      <c r="K107" s="185"/>
      <c r="L107" s="185"/>
      <c r="M107" s="185"/>
      <c r="N107" s="118">
        <v>1</v>
      </c>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v>1</v>
      </c>
      <c r="O109" s="124"/>
      <c r="P109" s="37" t="s">
        <v>474</v>
      </c>
    </row>
    <row r="110" spans="2:19" ht="20.100000000000001" customHeight="1">
      <c r="B110" s="432"/>
      <c r="C110" s="433"/>
      <c r="D110" s="78"/>
      <c r="E110" s="79"/>
      <c r="F110" s="80"/>
      <c r="G110" s="161"/>
      <c r="H110" s="414"/>
      <c r="I110" s="185" t="s">
        <v>82</v>
      </c>
      <c r="J110" s="185"/>
      <c r="K110" s="185"/>
      <c r="L110" s="185"/>
      <c r="M110" s="185"/>
      <c r="N110" s="118">
        <v>1</v>
      </c>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2553</v>
      </c>
      <c r="H113" s="117"/>
      <c r="I113" s="117"/>
      <c r="J113" s="117"/>
      <c r="K113" s="117"/>
      <c r="L113" s="117"/>
      <c r="M113" s="117"/>
      <c r="N113" s="117"/>
      <c r="O113" s="118"/>
      <c r="P113" s="119"/>
    </row>
    <row r="114" spans="2:16" ht="20.100000000000001" customHeight="1">
      <c r="B114" s="432"/>
      <c r="C114" s="433"/>
      <c r="D114" s="75" t="s">
        <v>79</v>
      </c>
      <c r="E114" s="76"/>
      <c r="F114" s="77"/>
      <c r="G114" s="158" t="s">
        <v>2554</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2555</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2553</v>
      </c>
      <c r="H117" s="117"/>
      <c r="I117" s="117"/>
      <c r="J117" s="117"/>
      <c r="K117" s="117"/>
      <c r="L117" s="117"/>
      <c r="M117" s="117"/>
      <c r="N117" s="117"/>
      <c r="O117" s="118"/>
      <c r="P117" s="119"/>
    </row>
    <row r="118" spans="2:16" ht="20.100000000000001" customHeight="1">
      <c r="B118" s="100"/>
      <c r="C118" s="80"/>
      <c r="D118" s="151" t="s">
        <v>73</v>
      </c>
      <c r="E118" s="141"/>
      <c r="F118" s="142"/>
      <c r="G118" s="117" t="s">
        <v>2554</v>
      </c>
      <c r="H118" s="117"/>
      <c r="I118" s="117"/>
      <c r="J118" s="117"/>
      <c r="K118" s="117"/>
      <c r="L118" s="117"/>
      <c r="M118" s="117"/>
      <c r="N118" s="117"/>
      <c r="O118" s="118"/>
      <c r="P118" s="119"/>
    </row>
    <row r="119" spans="2:16" ht="20.100000000000001" customHeight="1">
      <c r="B119" s="100"/>
      <c r="C119" s="80"/>
      <c r="D119" s="265" t="s">
        <v>74</v>
      </c>
      <c r="E119" s="340"/>
      <c r="F119" s="266"/>
      <c r="G119" s="117" t="s">
        <v>2553</v>
      </c>
      <c r="H119" s="117"/>
      <c r="I119" s="117"/>
      <c r="J119" s="117"/>
      <c r="K119" s="117"/>
      <c r="L119" s="117"/>
      <c r="M119" s="117"/>
      <c r="N119" s="117"/>
      <c r="O119" s="118"/>
      <c r="P119" s="119"/>
    </row>
    <row r="120" spans="2:16" ht="20.100000000000001" customHeight="1">
      <c r="B120" s="100"/>
      <c r="C120" s="80"/>
      <c r="D120" s="110" t="s">
        <v>75</v>
      </c>
      <c r="E120" s="111"/>
      <c r="F120" s="112"/>
      <c r="G120" s="117" t="s">
        <v>2553</v>
      </c>
      <c r="H120" s="117"/>
      <c r="I120" s="117"/>
      <c r="J120" s="117"/>
      <c r="K120" s="117"/>
      <c r="L120" s="117"/>
      <c r="M120" s="117"/>
      <c r="N120" s="117"/>
      <c r="O120" s="118"/>
      <c r="P120" s="119"/>
    </row>
    <row r="121" spans="2:16" ht="20.100000000000001" customHeight="1">
      <c r="B121" s="100"/>
      <c r="C121" s="80"/>
      <c r="D121" s="110" t="s">
        <v>76</v>
      </c>
      <c r="E121" s="111"/>
      <c r="F121" s="112"/>
      <c r="G121" s="117" t="s">
        <v>2553</v>
      </c>
      <c r="H121" s="117"/>
      <c r="I121" s="117"/>
      <c r="J121" s="117"/>
      <c r="K121" s="117"/>
      <c r="L121" s="117"/>
      <c r="M121" s="117"/>
      <c r="N121" s="117"/>
      <c r="O121" s="118"/>
      <c r="P121" s="119"/>
    </row>
    <row r="122" spans="2:16" ht="20.100000000000001" customHeight="1">
      <c r="B122" s="101"/>
      <c r="C122" s="83"/>
      <c r="D122" s="110" t="s">
        <v>77</v>
      </c>
      <c r="E122" s="111"/>
      <c r="F122" s="112"/>
      <c r="G122" s="117" t="s">
        <v>2553</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2556</v>
      </c>
      <c r="H123" s="117"/>
      <c r="I123" s="117"/>
      <c r="J123" s="117"/>
      <c r="K123" s="117"/>
      <c r="L123" s="117"/>
      <c r="M123" s="117"/>
      <c r="N123" s="117"/>
      <c r="O123" s="118"/>
      <c r="P123" s="119"/>
    </row>
    <row r="124" spans="2:16" ht="20.100000000000001" customHeight="1">
      <c r="B124" s="100"/>
      <c r="C124" s="80"/>
      <c r="D124" s="151" t="s">
        <v>431</v>
      </c>
      <c r="E124" s="141"/>
      <c r="F124" s="142"/>
      <c r="G124" s="117" t="s">
        <v>2557</v>
      </c>
      <c r="H124" s="117"/>
      <c r="I124" s="117"/>
      <c r="J124" s="117"/>
      <c r="K124" s="117"/>
      <c r="L124" s="117"/>
      <c r="M124" s="117"/>
      <c r="N124" s="117"/>
      <c r="O124" s="118"/>
      <c r="P124" s="119"/>
    </row>
    <row r="125" spans="2:16" ht="20.100000000000001" customHeight="1">
      <c r="B125" s="100"/>
      <c r="C125" s="80"/>
      <c r="D125" s="265" t="s">
        <v>432</v>
      </c>
      <c r="E125" s="340"/>
      <c r="F125" s="266"/>
      <c r="G125" s="117" t="s">
        <v>2558</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2559</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2560</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2561</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2561</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2561</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2561</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2561</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2561</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t="s">
        <v>2554</v>
      </c>
      <c r="L144" s="405"/>
      <c r="M144" s="405"/>
      <c r="N144" s="405"/>
      <c r="O144" s="102"/>
      <c r="P144" s="406"/>
    </row>
    <row r="145" spans="1:20" ht="20.100000000000001" customHeight="1">
      <c r="B145" s="211"/>
      <c r="C145" s="212"/>
      <c r="D145" s="212"/>
      <c r="E145" s="213"/>
      <c r="F145" s="265" t="s">
        <v>2453</v>
      </c>
      <c r="G145" s="340"/>
      <c r="H145" s="340"/>
      <c r="I145" s="340"/>
      <c r="J145" s="266"/>
      <c r="K145" s="117" t="s">
        <v>2554</v>
      </c>
      <c r="L145" s="117"/>
      <c r="M145" s="117"/>
      <c r="N145" s="117"/>
      <c r="O145" s="118"/>
      <c r="P145" s="119"/>
    </row>
    <row r="146" spans="1:20" ht="20.100000000000001" customHeight="1">
      <c r="B146" s="211"/>
      <c r="C146" s="212"/>
      <c r="D146" s="212"/>
      <c r="E146" s="213"/>
      <c r="F146" s="265" t="s">
        <v>2456</v>
      </c>
      <c r="G146" s="340"/>
      <c r="H146" s="340"/>
      <c r="I146" s="340"/>
      <c r="J146" s="266"/>
      <c r="K146" s="117" t="s">
        <v>2554</v>
      </c>
      <c r="L146" s="117"/>
      <c r="M146" s="117"/>
      <c r="N146" s="117"/>
      <c r="O146" s="118"/>
      <c r="P146" s="119"/>
    </row>
    <row r="147" spans="1:20" ht="20.100000000000001" customHeight="1">
      <c r="B147" s="211"/>
      <c r="C147" s="212"/>
      <c r="D147" s="212"/>
      <c r="E147" s="213"/>
      <c r="F147" s="265" t="s">
        <v>2455</v>
      </c>
      <c r="G147" s="340"/>
      <c r="H147" s="340"/>
      <c r="I147" s="340"/>
      <c r="J147" s="266"/>
      <c r="K147" s="117" t="s">
        <v>2554</v>
      </c>
      <c r="L147" s="117"/>
      <c r="M147" s="117"/>
      <c r="N147" s="117"/>
      <c r="O147" s="118"/>
      <c r="P147" s="119"/>
    </row>
    <row r="148" spans="1:20" ht="20.100000000000001" customHeight="1">
      <c r="B148" s="211"/>
      <c r="C148" s="212"/>
      <c r="D148" s="212"/>
      <c r="E148" s="213"/>
      <c r="F148" s="110" t="s">
        <v>2458</v>
      </c>
      <c r="G148" s="111"/>
      <c r="H148" s="111"/>
      <c r="I148" s="111"/>
      <c r="J148" s="112"/>
      <c r="K148" s="117" t="s">
        <v>2554</v>
      </c>
      <c r="L148" s="117"/>
      <c r="M148" s="117"/>
      <c r="N148" s="117"/>
      <c r="O148" s="118"/>
      <c r="P148" s="119"/>
    </row>
    <row r="149" spans="1:20" ht="20.100000000000001" customHeight="1">
      <c r="B149" s="211"/>
      <c r="C149" s="212"/>
      <c r="D149" s="212"/>
      <c r="E149" s="213"/>
      <c r="F149" s="110" t="s">
        <v>2457</v>
      </c>
      <c r="G149" s="111"/>
      <c r="H149" s="111"/>
      <c r="I149" s="111"/>
      <c r="J149" s="112"/>
      <c r="K149" s="117" t="s">
        <v>2554</v>
      </c>
      <c r="L149" s="117"/>
      <c r="M149" s="117"/>
      <c r="N149" s="117"/>
      <c r="O149" s="118"/>
      <c r="P149" s="119"/>
    </row>
    <row r="150" spans="1:20" ht="20.100000000000001" customHeight="1">
      <c r="B150" s="211"/>
      <c r="C150" s="212"/>
      <c r="D150" s="212"/>
      <c r="E150" s="213"/>
      <c r="F150" s="110" t="s">
        <v>2459</v>
      </c>
      <c r="G150" s="111"/>
      <c r="H150" s="111"/>
      <c r="I150" s="111"/>
      <c r="J150" s="112"/>
      <c r="K150" s="117" t="s">
        <v>2554</v>
      </c>
      <c r="L150" s="117"/>
      <c r="M150" s="117"/>
      <c r="N150" s="117"/>
      <c r="O150" s="118"/>
      <c r="P150" s="119"/>
    </row>
    <row r="151" spans="1:20" ht="20.100000000000001" customHeight="1">
      <c r="B151" s="211"/>
      <c r="C151" s="212"/>
      <c r="D151" s="212"/>
      <c r="E151" s="213"/>
      <c r="F151" s="110" t="s">
        <v>2460</v>
      </c>
      <c r="G151" s="111"/>
      <c r="H151" s="111"/>
      <c r="I151" s="111"/>
      <c r="J151" s="112"/>
      <c r="K151" s="117" t="s">
        <v>2554</v>
      </c>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t="s">
        <v>2554</v>
      </c>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t="s">
        <v>2554</v>
      </c>
      <c r="L153" s="117"/>
      <c r="M153" s="117"/>
      <c r="N153" s="117"/>
      <c r="O153" s="118"/>
      <c r="P153" s="119"/>
      <c r="T153" s="69"/>
    </row>
    <row r="154" spans="1:20" ht="20.100000000000001" customHeight="1">
      <c r="B154" s="211"/>
      <c r="C154" s="212"/>
      <c r="D154" s="212"/>
      <c r="E154" s="213"/>
      <c r="F154" s="110" t="s">
        <v>399</v>
      </c>
      <c r="G154" s="111"/>
      <c r="H154" s="111"/>
      <c r="I154" s="111"/>
      <c r="J154" s="112"/>
      <c r="K154" s="117" t="s">
        <v>2554</v>
      </c>
      <c r="L154" s="117"/>
      <c r="M154" s="117"/>
      <c r="N154" s="117"/>
      <c r="O154" s="118"/>
      <c r="P154" s="119"/>
    </row>
    <row r="155" spans="1:20" customFormat="1" ht="62.25" customHeight="1">
      <c r="A155" s="4"/>
      <c r="B155" s="211"/>
      <c r="C155" s="212"/>
      <c r="D155" s="212"/>
      <c r="E155" s="213"/>
      <c r="F155" s="151" t="s">
        <v>2468</v>
      </c>
      <c r="G155" s="141"/>
      <c r="H155" s="141"/>
      <c r="I155" s="141"/>
      <c r="J155" s="142"/>
      <c r="K155" s="117" t="s">
        <v>2554</v>
      </c>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t="s">
        <v>2554</v>
      </c>
      <c r="L156" s="117"/>
      <c r="M156" s="117"/>
      <c r="N156" s="117"/>
      <c r="O156" s="118"/>
      <c r="P156" s="119"/>
      <c r="T156" s="69"/>
    </row>
    <row r="157" spans="1:20" ht="20.100000000000001" customHeight="1">
      <c r="B157" s="211"/>
      <c r="C157" s="212"/>
      <c r="D157" s="212"/>
      <c r="E157" s="213"/>
      <c r="F157" s="110" t="s">
        <v>2461</v>
      </c>
      <c r="G157" s="111"/>
      <c r="H157" s="111"/>
      <c r="I157" s="111"/>
      <c r="J157" s="112"/>
      <c r="K157" s="118" t="s">
        <v>2554</v>
      </c>
      <c r="L157" s="124"/>
      <c r="M157" s="124"/>
      <c r="N157" s="124"/>
      <c r="O157" s="124"/>
      <c r="P157" s="125"/>
    </row>
    <row r="158" spans="1:20" ht="20.100000000000001" customHeight="1">
      <c r="B158" s="211"/>
      <c r="C158" s="212"/>
      <c r="D158" s="212"/>
      <c r="E158" s="213"/>
      <c r="F158" s="110" t="s">
        <v>2462</v>
      </c>
      <c r="G158" s="111"/>
      <c r="H158" s="111"/>
      <c r="I158" s="111"/>
      <c r="J158" s="112"/>
      <c r="K158" s="118" t="s">
        <v>2554</v>
      </c>
      <c r="L158" s="124"/>
      <c r="M158" s="124"/>
      <c r="N158" s="124"/>
      <c r="O158" s="124"/>
      <c r="P158" s="125"/>
    </row>
    <row r="159" spans="1:20" ht="20.100000000000001" customHeight="1">
      <c r="B159" s="211"/>
      <c r="C159" s="212"/>
      <c r="D159" s="212"/>
      <c r="E159" s="213"/>
      <c r="F159" s="110" t="s">
        <v>403</v>
      </c>
      <c r="G159" s="111"/>
      <c r="H159" s="111"/>
      <c r="I159" s="111"/>
      <c r="J159" s="112"/>
      <c r="K159" s="117" t="s">
        <v>2554</v>
      </c>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t="s">
        <v>2554</v>
      </c>
      <c r="L160" s="117"/>
      <c r="M160" s="117"/>
      <c r="N160" s="117"/>
      <c r="O160" s="118"/>
      <c r="P160" s="119"/>
      <c r="T160" s="69"/>
    </row>
    <row r="161" spans="1:20" ht="20.100000000000001" customHeight="1">
      <c r="B161" s="211"/>
      <c r="C161" s="212"/>
      <c r="D161" s="212"/>
      <c r="E161" s="213"/>
      <c r="F161" s="110" t="s">
        <v>2464</v>
      </c>
      <c r="G161" s="111"/>
      <c r="H161" s="111"/>
      <c r="I161" s="111"/>
      <c r="J161" s="112"/>
      <c r="K161" s="117" t="s">
        <v>2554</v>
      </c>
      <c r="L161" s="117"/>
      <c r="M161" s="117"/>
      <c r="N161" s="117"/>
      <c r="O161" s="118"/>
      <c r="P161" s="119"/>
    </row>
    <row r="162" spans="1:20" ht="20.100000000000001" customHeight="1">
      <c r="B162" s="211"/>
      <c r="C162" s="212"/>
      <c r="D162" s="212"/>
      <c r="E162" s="213"/>
      <c r="F162" s="110" t="s">
        <v>2463</v>
      </c>
      <c r="G162" s="111"/>
      <c r="H162" s="111"/>
      <c r="I162" s="111"/>
      <c r="J162" s="112"/>
      <c r="K162" s="117" t="s">
        <v>2554</v>
      </c>
      <c r="L162" s="117"/>
      <c r="M162" s="117"/>
      <c r="N162" s="117"/>
      <c r="O162" s="118"/>
      <c r="P162" s="119"/>
    </row>
    <row r="163" spans="1:20" ht="20.100000000000001" customHeight="1">
      <c r="B163" s="211"/>
      <c r="C163" s="212"/>
      <c r="D163" s="212"/>
      <c r="E163" s="213"/>
      <c r="F163" s="75" t="s">
        <v>2520</v>
      </c>
      <c r="G163" s="76"/>
      <c r="H163" s="76"/>
      <c r="I163" s="76"/>
      <c r="J163" s="77"/>
      <c r="K163" s="117" t="s">
        <v>2554</v>
      </c>
      <c r="L163" s="117"/>
      <c r="M163" s="117"/>
      <c r="N163" s="117"/>
      <c r="O163" s="118"/>
      <c r="P163" s="119"/>
    </row>
    <row r="164" spans="1:20" ht="20.100000000000001" customHeight="1">
      <c r="B164" s="211"/>
      <c r="C164" s="212"/>
      <c r="D164" s="212"/>
      <c r="E164" s="213"/>
      <c r="F164" s="151" t="s">
        <v>2521</v>
      </c>
      <c r="G164" s="141"/>
      <c r="H164" s="141"/>
      <c r="I164" s="141"/>
      <c r="J164" s="142"/>
      <c r="K164" s="117" t="s">
        <v>2554</v>
      </c>
      <c r="L164" s="117"/>
      <c r="M164" s="117"/>
      <c r="N164" s="117"/>
      <c r="O164" s="118"/>
      <c r="P164" s="119"/>
    </row>
    <row r="165" spans="1:20" customFormat="1" ht="33.75" customHeight="1">
      <c r="A165" s="4"/>
      <c r="B165" s="211"/>
      <c r="C165" s="212"/>
      <c r="D165" s="212"/>
      <c r="E165" s="213"/>
      <c r="F165" s="151" t="s">
        <v>2471</v>
      </c>
      <c r="G165" s="141"/>
      <c r="H165" s="141"/>
      <c r="I165" s="141"/>
      <c r="J165" s="142"/>
      <c r="K165" s="117" t="s">
        <v>2554</v>
      </c>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t="s">
        <v>2554</v>
      </c>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t="s">
        <v>2554</v>
      </c>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t="s">
        <v>2554</v>
      </c>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t="s">
        <v>2554</v>
      </c>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t="s">
        <v>2554</v>
      </c>
      <c r="L170" s="117"/>
      <c r="M170" s="117"/>
      <c r="N170" s="117"/>
      <c r="O170" s="118"/>
      <c r="P170" s="119"/>
    </row>
    <row r="171" spans="1:20" ht="20.100000000000001" customHeight="1">
      <c r="B171" s="211"/>
      <c r="C171" s="212"/>
      <c r="D171" s="212"/>
      <c r="E171" s="213"/>
      <c r="F171" s="78"/>
      <c r="G171" s="79"/>
      <c r="H171" s="80"/>
      <c r="I171" s="84" t="s">
        <v>95</v>
      </c>
      <c r="J171" s="85"/>
      <c r="K171" s="117" t="s">
        <v>2554</v>
      </c>
      <c r="L171" s="117"/>
      <c r="M171" s="117"/>
      <c r="N171" s="117"/>
      <c r="O171" s="118"/>
      <c r="P171" s="119"/>
    </row>
    <row r="172" spans="1:20" ht="20.100000000000001" customHeight="1">
      <c r="B172" s="211"/>
      <c r="C172" s="212"/>
      <c r="D172" s="212"/>
      <c r="E172" s="213"/>
      <c r="F172" s="81"/>
      <c r="G172" s="82"/>
      <c r="H172" s="83"/>
      <c r="I172" s="86" t="s">
        <v>96</v>
      </c>
      <c r="J172" s="87"/>
      <c r="K172" s="117" t="s">
        <v>2554</v>
      </c>
      <c r="L172" s="117"/>
      <c r="M172" s="117"/>
      <c r="N172" s="117"/>
      <c r="O172" s="118"/>
      <c r="P172" s="119"/>
    </row>
    <row r="173" spans="1:20" ht="20.100000000000001" customHeight="1">
      <c r="B173" s="211"/>
      <c r="C173" s="212"/>
      <c r="D173" s="212"/>
      <c r="E173" s="213"/>
      <c r="F173" s="194" t="s">
        <v>2516</v>
      </c>
      <c r="G173" s="195"/>
      <c r="H173" s="196"/>
      <c r="I173" s="84" t="s">
        <v>94</v>
      </c>
      <c r="J173" s="85"/>
      <c r="K173" s="117" t="s">
        <v>2554</v>
      </c>
      <c r="L173" s="117"/>
      <c r="M173" s="117"/>
      <c r="N173" s="117"/>
      <c r="O173" s="118"/>
      <c r="P173" s="119"/>
    </row>
    <row r="174" spans="1:20" ht="20.100000000000001" customHeight="1">
      <c r="B174" s="211"/>
      <c r="C174" s="212"/>
      <c r="D174" s="212"/>
      <c r="E174" s="213"/>
      <c r="F174" s="194"/>
      <c r="G174" s="195"/>
      <c r="H174" s="196"/>
      <c r="I174" s="84" t="s">
        <v>95</v>
      </c>
      <c r="J174" s="85"/>
      <c r="K174" s="117" t="s">
        <v>2554</v>
      </c>
      <c r="L174" s="117"/>
      <c r="M174" s="117"/>
      <c r="N174" s="117"/>
      <c r="O174" s="118"/>
      <c r="P174" s="119"/>
    </row>
    <row r="175" spans="1:20" ht="20.100000000000001" customHeight="1">
      <c r="B175" s="211"/>
      <c r="C175" s="212"/>
      <c r="D175" s="212"/>
      <c r="E175" s="213"/>
      <c r="F175" s="194"/>
      <c r="G175" s="195"/>
      <c r="H175" s="196"/>
      <c r="I175" s="86" t="s">
        <v>96</v>
      </c>
      <c r="J175" s="87"/>
      <c r="K175" s="117" t="s">
        <v>2554</v>
      </c>
      <c r="L175" s="117"/>
      <c r="M175" s="117"/>
      <c r="N175" s="117"/>
      <c r="O175" s="118"/>
      <c r="P175" s="119"/>
    </row>
    <row r="176" spans="1:20" ht="20.100000000000001" customHeight="1">
      <c r="B176" s="211"/>
      <c r="C176" s="212"/>
      <c r="D176" s="212"/>
      <c r="E176" s="213"/>
      <c r="F176" s="194"/>
      <c r="G176" s="195"/>
      <c r="H176" s="196"/>
      <c r="I176" s="84" t="s">
        <v>413</v>
      </c>
      <c r="J176" s="85"/>
      <c r="K176" s="117" t="s">
        <v>2554</v>
      </c>
      <c r="L176" s="117"/>
      <c r="M176" s="117"/>
      <c r="N176" s="117"/>
      <c r="O176" s="118"/>
      <c r="P176" s="119"/>
    </row>
    <row r="177" spans="1:20" customFormat="1" ht="30" customHeight="1">
      <c r="A177" s="2"/>
      <c r="B177" s="211"/>
      <c r="C177" s="212"/>
      <c r="D177" s="212"/>
      <c r="E177" s="213"/>
      <c r="F177" s="194"/>
      <c r="G177" s="195"/>
      <c r="H177" s="196"/>
      <c r="I177" s="84" t="s">
        <v>2475</v>
      </c>
      <c r="J177" s="85"/>
      <c r="K177" s="117" t="s">
        <v>2554</v>
      </c>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t="s">
        <v>2554</v>
      </c>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t="s">
        <v>2554</v>
      </c>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t="s">
        <v>2554</v>
      </c>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t="s">
        <v>2554</v>
      </c>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t="s">
        <v>2554</v>
      </c>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t="s">
        <v>2554</v>
      </c>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t="s">
        <v>2554</v>
      </c>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t="s">
        <v>2554</v>
      </c>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t="s">
        <v>2554</v>
      </c>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t="s">
        <v>2554</v>
      </c>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t="s">
        <v>2554</v>
      </c>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t="s">
        <v>2554</v>
      </c>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t="s">
        <v>2554</v>
      </c>
      <c r="L190" s="117"/>
      <c r="M190" s="117"/>
      <c r="N190" s="117"/>
      <c r="O190" s="118"/>
      <c r="P190" s="119"/>
      <c r="T190" s="69"/>
    </row>
    <row r="191" spans="1:20" ht="20.100000000000001" customHeight="1">
      <c r="B191" s="120" t="s">
        <v>97</v>
      </c>
      <c r="C191" s="76"/>
      <c r="D191" s="76"/>
      <c r="E191" s="76"/>
      <c r="F191" s="77"/>
      <c r="G191" s="119" t="s">
        <v>2554</v>
      </c>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2562</v>
      </c>
      <c r="G196" s="306" t="s">
        <v>456</v>
      </c>
      <c r="H196" s="306"/>
      <c r="I196" s="306"/>
      <c r="J196" s="306"/>
      <c r="K196" s="306"/>
      <c r="L196" s="306"/>
      <c r="M196" s="306"/>
      <c r="N196" s="306"/>
      <c r="O196" s="306"/>
      <c r="P196" s="410"/>
    </row>
    <row r="197" spans="1:20" ht="20.100000000000001" customHeight="1">
      <c r="B197" s="184"/>
      <c r="C197" s="185"/>
      <c r="D197" s="185"/>
      <c r="E197" s="185"/>
      <c r="F197" s="14" t="s">
        <v>2562</v>
      </c>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t="s">
        <v>2563</v>
      </c>
      <c r="J200" s="114"/>
      <c r="K200" s="114"/>
      <c r="L200" s="114"/>
      <c r="M200" s="114"/>
      <c r="N200" s="114"/>
      <c r="O200" s="115"/>
      <c r="P200" s="116"/>
    </row>
    <row r="201" spans="1:20" ht="39.950000000000003" customHeight="1">
      <c r="B201" s="95"/>
      <c r="C201" s="91"/>
      <c r="D201" s="486"/>
      <c r="E201" s="414"/>
      <c r="F201" s="185" t="s">
        <v>103</v>
      </c>
      <c r="G201" s="185"/>
      <c r="H201" s="185"/>
      <c r="I201" s="236" t="s">
        <v>2564</v>
      </c>
      <c r="J201" s="114"/>
      <c r="K201" s="114"/>
      <c r="L201" s="114"/>
      <c r="M201" s="114"/>
      <c r="N201" s="114"/>
      <c r="O201" s="115"/>
      <c r="P201" s="116"/>
    </row>
    <row r="202" spans="1:20" ht="79.5" customHeight="1">
      <c r="B202" s="95"/>
      <c r="C202" s="91"/>
      <c r="D202" s="486"/>
      <c r="E202" s="414"/>
      <c r="F202" s="185" t="s">
        <v>104</v>
      </c>
      <c r="G202" s="185"/>
      <c r="H202" s="185"/>
      <c r="I202" s="236" t="s">
        <v>2565</v>
      </c>
      <c r="J202" s="114"/>
      <c r="K202" s="114"/>
      <c r="L202" s="114"/>
      <c r="M202" s="114"/>
      <c r="N202" s="114"/>
      <c r="O202" s="115"/>
      <c r="P202" s="116"/>
    </row>
    <row r="203" spans="1:20" ht="79.5" customHeight="1">
      <c r="B203" s="95"/>
      <c r="C203" s="91"/>
      <c r="D203" s="486"/>
      <c r="E203" s="414"/>
      <c r="F203" s="185" t="s">
        <v>414</v>
      </c>
      <c r="G203" s="185"/>
      <c r="H203" s="185"/>
      <c r="I203" s="236" t="s">
        <v>2566</v>
      </c>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t="s">
        <v>2553</v>
      </c>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t="s">
        <v>2553</v>
      </c>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t="s">
        <v>2567</v>
      </c>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t="s">
        <v>2568</v>
      </c>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t="s">
        <v>2562</v>
      </c>
      <c r="G242" s="409" t="s">
        <v>459</v>
      </c>
      <c r="H242" s="306"/>
      <c r="I242" s="306"/>
      <c r="J242" s="306"/>
      <c r="K242" s="306"/>
      <c r="L242" s="306"/>
      <c r="M242" s="306"/>
      <c r="N242" s="306"/>
      <c r="O242" s="306"/>
      <c r="P242" s="410"/>
    </row>
    <row r="243" spans="2:16" ht="20.100000000000001" customHeight="1">
      <c r="B243" s="100"/>
      <c r="C243" s="79"/>
      <c r="D243" s="79"/>
      <c r="E243" s="80"/>
      <c r="F243" s="14" t="s">
        <v>2562</v>
      </c>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t="s">
        <v>2569</v>
      </c>
      <c r="G245" s="268"/>
      <c r="H245" s="268"/>
      <c r="I245" s="268"/>
      <c r="J245" s="268"/>
      <c r="K245" s="268"/>
      <c r="L245" s="268"/>
      <c r="M245" s="268"/>
      <c r="N245" s="268"/>
      <c r="O245" s="268"/>
      <c r="P245" s="269"/>
    </row>
    <row r="246" spans="2:16" ht="120" customHeight="1">
      <c r="B246" s="184" t="s">
        <v>110</v>
      </c>
      <c r="C246" s="185"/>
      <c r="D246" s="185"/>
      <c r="E246" s="185"/>
      <c r="F246" s="128" t="s">
        <v>2570</v>
      </c>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2554</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2553</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2553</v>
      </c>
      <c r="K262" s="117"/>
      <c r="L262" s="117"/>
      <c r="M262" s="117"/>
      <c r="N262" s="117"/>
      <c r="O262" s="118"/>
      <c r="P262" s="119"/>
      <c r="S262" s="15" t="str">
        <f>IF(J262="","未記入","")</f>
        <v/>
      </c>
    </row>
    <row r="263" spans="2:20" ht="120" customHeight="1">
      <c r="B263" s="184" t="s">
        <v>123</v>
      </c>
      <c r="C263" s="185"/>
      <c r="D263" s="185"/>
      <c r="E263" s="185"/>
      <c r="F263" s="128" t="s">
        <v>2571</v>
      </c>
      <c r="G263" s="268"/>
      <c r="H263" s="268"/>
      <c r="I263" s="268"/>
      <c r="J263" s="268"/>
      <c r="K263" s="268"/>
      <c r="L263" s="268"/>
      <c r="M263" s="268"/>
      <c r="N263" s="268"/>
      <c r="O263" s="268"/>
      <c r="P263" s="269"/>
    </row>
    <row r="264" spans="2:20" ht="60" customHeight="1">
      <c r="B264" s="184" t="s">
        <v>475</v>
      </c>
      <c r="C264" s="185"/>
      <c r="D264" s="185"/>
      <c r="E264" s="185"/>
      <c r="F264" s="128"/>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c r="K265" s="129"/>
      <c r="L265" s="129"/>
      <c r="M265" s="129"/>
      <c r="N265" s="129"/>
      <c r="O265" s="129"/>
      <c r="P265" s="130"/>
    </row>
    <row r="266" spans="2:20" ht="20.100000000000001" customHeight="1">
      <c r="B266" s="101"/>
      <c r="C266" s="82"/>
      <c r="D266" s="82"/>
      <c r="E266" s="83"/>
      <c r="F266" s="110" t="s">
        <v>132</v>
      </c>
      <c r="G266" s="111"/>
      <c r="H266" s="111"/>
      <c r="I266" s="112"/>
      <c r="J266" s="118"/>
      <c r="K266" s="124"/>
      <c r="L266" s="124"/>
      <c r="M266" s="124"/>
      <c r="N266" s="111" t="s">
        <v>476</v>
      </c>
      <c r="O266" s="111"/>
      <c r="P266" s="262"/>
    </row>
    <row r="267" spans="2:20" ht="20.100000000000001" customHeight="1">
      <c r="B267" s="404" t="s">
        <v>125</v>
      </c>
      <c r="C267" s="340"/>
      <c r="D267" s="340"/>
      <c r="E267" s="266"/>
      <c r="F267" s="118"/>
      <c r="G267" s="124"/>
      <c r="H267" s="124"/>
      <c r="I267" s="124"/>
      <c r="J267" s="124"/>
      <c r="K267" s="124"/>
      <c r="L267" s="124"/>
      <c r="M267" s="124"/>
      <c r="N267" s="111" t="s">
        <v>476</v>
      </c>
      <c r="O267" s="111"/>
      <c r="P267" s="262"/>
    </row>
    <row r="268" spans="2:20" ht="20.100000000000001" customHeight="1">
      <c r="B268" s="184" t="s">
        <v>126</v>
      </c>
      <c r="C268" s="185"/>
      <c r="D268" s="185"/>
      <c r="E268" s="185"/>
      <c r="F268" s="118"/>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v>1</v>
      </c>
      <c r="O281" s="118"/>
      <c r="P281" s="119"/>
    </row>
    <row r="282" spans="1:20" ht="20.100000000000001" customHeight="1">
      <c r="B282" s="184" t="s">
        <v>136</v>
      </c>
      <c r="C282" s="185"/>
      <c r="D282" s="185"/>
      <c r="E282" s="399">
        <f>IF(OR($H$282&lt;&gt;"",$K$282&lt;&gt;""),SUM($H$282,$K$282),"")</f>
        <v>0</v>
      </c>
      <c r="F282" s="399"/>
      <c r="G282" s="399"/>
      <c r="H282" s="118">
        <v>0</v>
      </c>
      <c r="I282" s="124"/>
      <c r="J282" s="400"/>
      <c r="K282" s="117"/>
      <c r="L282" s="117"/>
      <c r="M282" s="117"/>
      <c r="N282" s="117">
        <v>0</v>
      </c>
      <c r="O282" s="118"/>
      <c r="P282" s="119"/>
    </row>
    <row r="283" spans="1:20" ht="20.100000000000001" customHeight="1">
      <c r="B283" s="258" t="s">
        <v>137</v>
      </c>
      <c r="C283" s="185"/>
      <c r="D283" s="185"/>
      <c r="E283" s="399">
        <f>IF(OR($H$283&lt;&gt;"",$K$283&lt;&gt;""),SUM($H$283,$K$283),"")</f>
        <v>0</v>
      </c>
      <c r="F283" s="399"/>
      <c r="G283" s="399"/>
      <c r="H283" s="118">
        <v>0</v>
      </c>
      <c r="I283" s="124"/>
      <c r="J283" s="400"/>
      <c r="K283" s="117"/>
      <c r="L283" s="117"/>
      <c r="M283" s="117"/>
      <c r="N283" s="117">
        <v>0</v>
      </c>
      <c r="O283" s="118"/>
      <c r="P283" s="119"/>
    </row>
    <row r="284" spans="1:20" ht="20.100000000000001" customHeight="1">
      <c r="B284" s="44"/>
      <c r="C284" s="185" t="s">
        <v>138</v>
      </c>
      <c r="D284" s="185"/>
      <c r="E284" s="399">
        <f>IF(OR($H$284&lt;&gt;"",$K$284&lt;&gt;""),SUM($H$284,$K$284),"")</f>
        <v>7</v>
      </c>
      <c r="F284" s="399"/>
      <c r="G284" s="399"/>
      <c r="H284" s="118">
        <v>3</v>
      </c>
      <c r="I284" s="124"/>
      <c r="J284" s="400"/>
      <c r="K284" s="117">
        <v>4</v>
      </c>
      <c r="L284" s="117"/>
      <c r="M284" s="117"/>
      <c r="N284" s="117">
        <v>4.5199999999999996</v>
      </c>
      <c r="O284" s="118"/>
      <c r="P284" s="119"/>
    </row>
    <row r="285" spans="1:20" ht="20.100000000000001" customHeight="1">
      <c r="B285" s="45"/>
      <c r="C285" s="185" t="s">
        <v>139</v>
      </c>
      <c r="D285" s="185"/>
      <c r="E285" s="399">
        <f>IF(OR($H$285&lt;&gt;"",$K$285&lt;&gt;""),SUM($H$285,$K$285),"")</f>
        <v>0</v>
      </c>
      <c r="F285" s="399"/>
      <c r="G285" s="399"/>
      <c r="H285" s="118">
        <v>0</v>
      </c>
      <c r="I285" s="124"/>
      <c r="J285" s="400"/>
      <c r="K285" s="117">
        <v>0</v>
      </c>
      <c r="L285" s="117"/>
      <c r="M285" s="117"/>
      <c r="N285" s="117">
        <v>0</v>
      </c>
      <c r="O285" s="118"/>
      <c r="P285" s="119"/>
    </row>
    <row r="286" spans="1:20" ht="20.100000000000001" customHeight="1">
      <c r="B286" s="184" t="s">
        <v>140</v>
      </c>
      <c r="C286" s="185"/>
      <c r="D286" s="185"/>
      <c r="E286" s="399">
        <f>IF(OR($H$286&lt;&gt;"",$K$286&lt;&gt;""),SUM($H$286,$K$286),"")</f>
        <v>0</v>
      </c>
      <c r="F286" s="399"/>
      <c r="G286" s="399"/>
      <c r="H286" s="118">
        <v>0</v>
      </c>
      <c r="I286" s="124"/>
      <c r="J286" s="400"/>
      <c r="K286" s="117">
        <v>0</v>
      </c>
      <c r="L286" s="117"/>
      <c r="M286" s="117"/>
      <c r="N286" s="117">
        <v>0</v>
      </c>
      <c r="O286" s="118"/>
      <c r="P286" s="119"/>
    </row>
    <row r="287" spans="1:20" ht="20.100000000000001" customHeight="1">
      <c r="B287" s="184" t="s">
        <v>141</v>
      </c>
      <c r="C287" s="185"/>
      <c r="D287" s="185"/>
      <c r="E287" s="399">
        <f>IF(OR($H$287&lt;&gt;"",$K$287&lt;&gt;""),SUM($H$287,$K$287),"")</f>
        <v>1</v>
      </c>
      <c r="F287" s="399"/>
      <c r="G287" s="399"/>
      <c r="H287" s="118">
        <v>1</v>
      </c>
      <c r="I287" s="124"/>
      <c r="J287" s="400"/>
      <c r="K287" s="117">
        <v>0</v>
      </c>
      <c r="L287" s="117"/>
      <c r="M287" s="117"/>
      <c r="N287" s="117">
        <v>0</v>
      </c>
      <c r="O287" s="118"/>
      <c r="P287" s="119"/>
    </row>
    <row r="288" spans="1:20" ht="20.100000000000001" customHeight="1">
      <c r="B288" s="184" t="s">
        <v>142</v>
      </c>
      <c r="C288" s="185"/>
      <c r="D288" s="185"/>
      <c r="E288" s="399">
        <f>IF(OR($H$288&lt;&gt;"",$K$288&lt;&gt;""),SUM($H$288,$K$288),"")</f>
        <v>0</v>
      </c>
      <c r="F288" s="399"/>
      <c r="G288" s="399"/>
      <c r="H288" s="118">
        <v>0</v>
      </c>
      <c r="I288" s="124"/>
      <c r="J288" s="400"/>
      <c r="K288" s="117">
        <v>0</v>
      </c>
      <c r="L288" s="117"/>
      <c r="M288" s="117"/>
      <c r="N288" s="117">
        <v>0</v>
      </c>
      <c r="O288" s="118"/>
      <c r="P288" s="119"/>
    </row>
    <row r="289" spans="2:20" ht="20.100000000000001" customHeight="1">
      <c r="B289" s="184" t="s">
        <v>143</v>
      </c>
      <c r="C289" s="185"/>
      <c r="D289" s="185"/>
      <c r="E289" s="399">
        <f>IF(OR($H$289&lt;&gt;"",$K$289&lt;&gt;""),SUM($H$289,$K$289),"")</f>
        <v>4</v>
      </c>
      <c r="F289" s="399"/>
      <c r="G289" s="399"/>
      <c r="H289" s="118">
        <v>2</v>
      </c>
      <c r="I289" s="124"/>
      <c r="J289" s="400"/>
      <c r="K289" s="117">
        <v>2</v>
      </c>
      <c r="L289" s="117"/>
      <c r="M289" s="117"/>
      <c r="N289" s="117">
        <v>1.7</v>
      </c>
      <c r="O289" s="118"/>
      <c r="P289" s="119"/>
    </row>
    <row r="290" spans="2:20" ht="20.100000000000001" customHeight="1">
      <c r="B290" s="184" t="s">
        <v>144</v>
      </c>
      <c r="C290" s="185"/>
      <c r="D290" s="185"/>
      <c r="E290" s="399">
        <f>IF(OR($H$290&lt;&gt;"",$K$290&lt;&gt;""),SUM($H$290,$K$290),"")</f>
        <v>0</v>
      </c>
      <c r="F290" s="399"/>
      <c r="G290" s="399"/>
      <c r="H290" s="118">
        <v>0</v>
      </c>
      <c r="I290" s="124"/>
      <c r="J290" s="400"/>
      <c r="K290" s="117">
        <v>0</v>
      </c>
      <c r="L290" s="117"/>
      <c r="M290" s="117"/>
      <c r="N290" s="117">
        <v>0</v>
      </c>
      <c r="O290" s="118"/>
      <c r="P290" s="119"/>
    </row>
    <row r="291" spans="2:20" ht="20.100000000000001" customHeight="1">
      <c r="B291" s="184" t="s">
        <v>145</v>
      </c>
      <c r="C291" s="185"/>
      <c r="D291" s="185"/>
      <c r="E291" s="399">
        <f>IF(OR($H$291&lt;&gt;"",$K$291&lt;&gt;""),SUM($H$291,$K$291),"")</f>
        <v>0</v>
      </c>
      <c r="F291" s="399"/>
      <c r="G291" s="399"/>
      <c r="H291" s="118">
        <v>0</v>
      </c>
      <c r="I291" s="124"/>
      <c r="J291" s="400"/>
      <c r="K291" s="117">
        <v>0</v>
      </c>
      <c r="L291" s="117"/>
      <c r="M291" s="117"/>
      <c r="N291" s="117">
        <v>0</v>
      </c>
      <c r="O291" s="118"/>
      <c r="P291" s="119"/>
    </row>
    <row r="292" spans="2:20" ht="20.100000000000001" customHeight="1">
      <c r="B292" s="303" t="s">
        <v>150</v>
      </c>
      <c r="C292" s="111"/>
      <c r="D292" s="111"/>
      <c r="E292" s="111"/>
      <c r="F292" s="111"/>
      <c r="G292" s="111"/>
      <c r="H292" s="111"/>
      <c r="I292" s="111"/>
      <c r="J292" s="111"/>
      <c r="K292" s="111"/>
      <c r="L292" s="111"/>
      <c r="M292" s="112"/>
      <c r="N292" s="118">
        <v>40</v>
      </c>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f>IF(OR($J$301&lt;&gt;"",$M$301&lt;&gt;""),SUM($J$301,$M$301),"")</f>
        <v>0</v>
      </c>
      <c r="H301" s="193"/>
      <c r="I301" s="85"/>
      <c r="J301" s="117">
        <v>0</v>
      </c>
      <c r="K301" s="117"/>
      <c r="L301" s="117"/>
      <c r="M301" s="117">
        <v>0</v>
      </c>
      <c r="N301" s="117"/>
      <c r="O301" s="118"/>
      <c r="P301" s="119"/>
    </row>
    <row r="302" spans="2:20" ht="20.100000000000001" customHeight="1">
      <c r="B302" s="184" t="s">
        <v>157</v>
      </c>
      <c r="C302" s="185"/>
      <c r="D302" s="185"/>
      <c r="E302" s="185"/>
      <c r="F302" s="185"/>
      <c r="G302" s="84">
        <f>IF(OR($J$302&lt;&gt;"",$M$302&lt;&gt;""),SUM($J$302,$M$302),"")</f>
        <v>2</v>
      </c>
      <c r="H302" s="193"/>
      <c r="I302" s="85"/>
      <c r="J302" s="117">
        <v>0</v>
      </c>
      <c r="K302" s="117"/>
      <c r="L302" s="117"/>
      <c r="M302" s="117">
        <v>2</v>
      </c>
      <c r="N302" s="117"/>
      <c r="O302" s="118"/>
      <c r="P302" s="119"/>
    </row>
    <row r="303" spans="2:20" ht="20.100000000000001" customHeight="1">
      <c r="B303" s="184" t="s">
        <v>158</v>
      </c>
      <c r="C303" s="185"/>
      <c r="D303" s="185"/>
      <c r="E303" s="185"/>
      <c r="F303" s="185"/>
      <c r="G303" s="84">
        <f>IF(OR($J$303&lt;&gt;"",$M$303&lt;&gt;""),SUM($J$303,$M$303),"")</f>
        <v>0</v>
      </c>
      <c r="H303" s="193"/>
      <c r="I303" s="85"/>
      <c r="J303" s="117">
        <v>0</v>
      </c>
      <c r="K303" s="117"/>
      <c r="L303" s="117"/>
      <c r="M303" s="117">
        <v>0</v>
      </c>
      <c r="N303" s="117"/>
      <c r="O303" s="118"/>
      <c r="P303" s="119"/>
    </row>
    <row r="304" spans="2:20" ht="20.100000000000001" customHeight="1">
      <c r="B304" s="184" t="s">
        <v>390</v>
      </c>
      <c r="C304" s="185"/>
      <c r="D304" s="185"/>
      <c r="E304" s="185"/>
      <c r="F304" s="185"/>
      <c r="G304" s="84">
        <f>IF(OR($J$304&lt;&gt;"",$M$304&lt;&gt;""),SUM($J$304,$M$304),"")</f>
        <v>7</v>
      </c>
      <c r="H304" s="193"/>
      <c r="I304" s="85"/>
      <c r="J304" s="117">
        <v>3</v>
      </c>
      <c r="K304" s="117"/>
      <c r="L304" s="117"/>
      <c r="M304" s="117">
        <v>4</v>
      </c>
      <c r="N304" s="117"/>
      <c r="O304" s="118"/>
      <c r="P304" s="119"/>
    </row>
    <row r="305" spans="1:20" ht="20.100000000000001" customHeight="1" thickBot="1">
      <c r="B305" s="255" t="s">
        <v>159</v>
      </c>
      <c r="C305" s="256"/>
      <c r="D305" s="256"/>
      <c r="E305" s="256"/>
      <c r="F305" s="256"/>
      <c r="G305" s="381">
        <f>IF(OR($J$305&lt;&gt;"",$M$305&lt;&gt;""),SUM($J$305,$M$305),"")</f>
        <v>0</v>
      </c>
      <c r="H305" s="382"/>
      <c r="I305" s="383"/>
      <c r="J305" s="134">
        <v>0</v>
      </c>
      <c r="K305" s="134"/>
      <c r="L305" s="134"/>
      <c r="M305" s="134">
        <v>0</v>
      </c>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f>IF(OR($J$310&lt;&gt;"",$M$310&lt;&gt;""),SUM($J$310,$M$310),"")</f>
        <v>0</v>
      </c>
      <c r="H310" s="193"/>
      <c r="I310" s="85"/>
      <c r="J310" s="117">
        <v>0</v>
      </c>
      <c r="K310" s="117"/>
      <c r="L310" s="117"/>
      <c r="M310" s="117">
        <v>0</v>
      </c>
      <c r="N310" s="117"/>
      <c r="O310" s="118"/>
      <c r="P310" s="119"/>
    </row>
    <row r="311" spans="1:20" ht="20.100000000000001" customHeight="1">
      <c r="B311" s="184" t="s">
        <v>162</v>
      </c>
      <c r="C311" s="185"/>
      <c r="D311" s="185"/>
      <c r="E311" s="185"/>
      <c r="F311" s="185"/>
      <c r="G311" s="84">
        <f>IF(OR($J$311&lt;&gt;"",$M$311&lt;&gt;""),SUM($J$311,$M$311),"")</f>
        <v>0</v>
      </c>
      <c r="H311" s="193"/>
      <c r="I311" s="85"/>
      <c r="J311" s="117">
        <v>0</v>
      </c>
      <c r="K311" s="117"/>
      <c r="L311" s="117"/>
      <c r="M311" s="117">
        <v>0</v>
      </c>
      <c r="N311" s="117"/>
      <c r="O311" s="118"/>
      <c r="P311" s="119"/>
    </row>
    <row r="312" spans="1:20" ht="20.100000000000001" customHeight="1">
      <c r="B312" s="184" t="s">
        <v>163</v>
      </c>
      <c r="C312" s="185"/>
      <c r="D312" s="185"/>
      <c r="E312" s="185"/>
      <c r="F312" s="185"/>
      <c r="G312" s="84">
        <f>IF(OR($J$312&lt;&gt;"",$M$312&lt;&gt;""),SUM($J$312,$M$312),"")</f>
        <v>0</v>
      </c>
      <c r="H312" s="193"/>
      <c r="I312" s="85"/>
      <c r="J312" s="117">
        <v>0</v>
      </c>
      <c r="K312" s="117"/>
      <c r="L312" s="117"/>
      <c r="M312" s="117">
        <v>0</v>
      </c>
      <c r="N312" s="117"/>
      <c r="O312" s="118"/>
      <c r="P312" s="119"/>
    </row>
    <row r="313" spans="1:20" ht="20.100000000000001" customHeight="1">
      <c r="B313" s="184" t="s">
        <v>164</v>
      </c>
      <c r="C313" s="185"/>
      <c r="D313" s="185"/>
      <c r="E313" s="185"/>
      <c r="F313" s="185"/>
      <c r="G313" s="84">
        <f>IF(OR($J$313&lt;&gt;"",$M$313&lt;&gt;""),SUM($J$313,$M$313),"")</f>
        <v>0</v>
      </c>
      <c r="H313" s="193"/>
      <c r="I313" s="85"/>
      <c r="J313" s="117">
        <v>0</v>
      </c>
      <c r="K313" s="117"/>
      <c r="L313" s="117"/>
      <c r="M313" s="117">
        <v>0</v>
      </c>
      <c r="N313" s="117"/>
      <c r="O313" s="118"/>
      <c r="P313" s="119"/>
    </row>
    <row r="314" spans="1:20" ht="20.100000000000001" customHeight="1">
      <c r="B314" s="184" t="s">
        <v>165</v>
      </c>
      <c r="C314" s="185"/>
      <c r="D314" s="185"/>
      <c r="E314" s="185"/>
      <c r="F314" s="185"/>
      <c r="G314" s="84">
        <f>IF(OR($J$314&lt;&gt;"",$M$314&lt;&gt;""),SUM($J$314,$M$314),"")</f>
        <v>0</v>
      </c>
      <c r="H314" s="193"/>
      <c r="I314" s="85"/>
      <c r="J314" s="117">
        <v>0</v>
      </c>
      <c r="K314" s="117"/>
      <c r="L314" s="117"/>
      <c r="M314" s="117">
        <v>0</v>
      </c>
      <c r="N314" s="117"/>
      <c r="O314" s="118"/>
      <c r="P314" s="119"/>
    </row>
    <row r="315" spans="1:20" ht="20.100000000000001" customHeight="1">
      <c r="B315" s="258" t="s">
        <v>166</v>
      </c>
      <c r="C315" s="259"/>
      <c r="D315" s="259"/>
      <c r="E315" s="259"/>
      <c r="F315" s="259"/>
      <c r="G315" s="84">
        <f>IF(OR($J$315&lt;&gt;"",$M$315&lt;&gt;""),SUM($J$315,$M$315),"")</f>
        <v>0</v>
      </c>
      <c r="H315" s="193"/>
      <c r="I315" s="85"/>
      <c r="J315" s="117">
        <v>0</v>
      </c>
      <c r="K315" s="117"/>
      <c r="L315" s="117"/>
      <c r="M315" s="117">
        <v>0</v>
      </c>
      <c r="N315" s="117"/>
      <c r="O315" s="118"/>
      <c r="P315" s="119"/>
    </row>
    <row r="316" spans="1:20" ht="20.100000000000001" customHeight="1">
      <c r="A316" s="4"/>
      <c r="B316" s="111" t="s">
        <v>400</v>
      </c>
      <c r="C316" s="111"/>
      <c r="D316" s="111"/>
      <c r="E316" s="111"/>
      <c r="F316" s="112"/>
      <c r="G316" s="84">
        <f>IF(OR($J$316&lt;&gt;"",$M$316&lt;&gt;""),SUM($J$316,$M$316),"")</f>
        <v>0</v>
      </c>
      <c r="H316" s="193"/>
      <c r="I316" s="85"/>
      <c r="J316" s="117">
        <v>0</v>
      </c>
      <c r="K316" s="117"/>
      <c r="L316" s="117"/>
      <c r="M316" s="117">
        <v>0</v>
      </c>
      <c r="N316" s="117"/>
      <c r="O316" s="118"/>
      <c r="P316" s="119"/>
    </row>
    <row r="317" spans="1:20" ht="20.100000000000001" customHeight="1" thickBot="1">
      <c r="A317" s="4"/>
      <c r="B317" s="132" t="s">
        <v>401</v>
      </c>
      <c r="C317" s="132"/>
      <c r="D317" s="132"/>
      <c r="E317" s="132"/>
      <c r="F317" s="133"/>
      <c r="G317" s="381">
        <f>IF(OR($J$317&lt;&gt;"",$M$317&lt;&gt;""),SUM($J$317,$M$317),"")</f>
        <v>0</v>
      </c>
      <c r="H317" s="382"/>
      <c r="I317" s="383"/>
      <c r="J317" s="134">
        <v>0</v>
      </c>
      <c r="K317" s="134"/>
      <c r="L317" s="134"/>
      <c r="M317" s="134">
        <v>0</v>
      </c>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v>0</v>
      </c>
      <c r="G322" s="124"/>
      <c r="H322" s="124"/>
      <c r="I322" s="124"/>
      <c r="J322" s="50" t="s">
        <v>477</v>
      </c>
      <c r="K322" s="118">
        <v>0</v>
      </c>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v>1</v>
      </c>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t="s">
        <v>2572</v>
      </c>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v>13</v>
      </c>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2553</v>
      </c>
      <c r="M338" s="103"/>
      <c r="N338" s="103"/>
      <c r="O338" s="103"/>
      <c r="P338" s="104"/>
    </row>
    <row r="339" spans="2:20" ht="20.100000000000001" customHeight="1">
      <c r="B339" s="364"/>
      <c r="C339" s="365"/>
      <c r="D339" s="365"/>
      <c r="E339" s="365"/>
      <c r="F339" s="366"/>
      <c r="G339" s="75" t="s">
        <v>441</v>
      </c>
      <c r="H339" s="77"/>
      <c r="I339" s="118" t="s">
        <v>2554</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v>1</v>
      </c>
      <c r="J344" s="28">
        <v>2</v>
      </c>
      <c r="K344" s="28"/>
      <c r="L344" s="28"/>
      <c r="M344" s="28"/>
      <c r="N344" s="28"/>
      <c r="O344" s="28"/>
      <c r="P344" s="28"/>
      <c r="Q344" s="12"/>
    </row>
    <row r="345" spans="2:20" ht="20.100000000000001" customHeight="1">
      <c r="B345" s="120" t="s">
        <v>181</v>
      </c>
      <c r="C345" s="76"/>
      <c r="D345" s="76"/>
      <c r="E345" s="76"/>
      <c r="F345" s="77"/>
      <c r="G345" s="28"/>
      <c r="H345" s="28"/>
      <c r="I345" s="28">
        <v>1</v>
      </c>
      <c r="J345" s="28">
        <v>1</v>
      </c>
      <c r="K345" s="28"/>
      <c r="L345" s="28"/>
      <c r="M345" s="28"/>
      <c r="N345" s="28"/>
      <c r="O345" s="28"/>
      <c r="P345" s="28"/>
      <c r="Q345" s="12"/>
    </row>
    <row r="346" spans="2:20" ht="20.100000000000001" customHeight="1">
      <c r="B346" s="354" t="s">
        <v>182</v>
      </c>
      <c r="C346" s="355"/>
      <c r="D346" s="110" t="s">
        <v>183</v>
      </c>
      <c r="E346" s="111"/>
      <c r="F346" s="112"/>
      <c r="G346" s="28"/>
      <c r="H346" s="28"/>
      <c r="I346" s="28">
        <v>1</v>
      </c>
      <c r="J346" s="28">
        <v>2</v>
      </c>
      <c r="K346" s="28"/>
      <c r="L346" s="28"/>
      <c r="M346" s="28"/>
      <c r="N346" s="28"/>
      <c r="O346" s="28"/>
      <c r="P346" s="28"/>
      <c r="Q346" s="12"/>
    </row>
    <row r="347" spans="2:20" ht="20.100000000000001" customHeight="1">
      <c r="B347" s="356"/>
      <c r="C347" s="357"/>
      <c r="D347" s="75" t="s">
        <v>184</v>
      </c>
      <c r="E347" s="76"/>
      <c r="F347" s="77"/>
      <c r="G347" s="352"/>
      <c r="H347" s="352"/>
      <c r="I347" s="352">
        <v>2</v>
      </c>
      <c r="J347" s="352">
        <v>1</v>
      </c>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v>1</v>
      </c>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v>2</v>
      </c>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v>1</v>
      </c>
      <c r="K353" s="28"/>
      <c r="L353" s="28"/>
      <c r="M353" s="28"/>
      <c r="N353" s="28"/>
      <c r="O353" s="28"/>
      <c r="P353" s="28"/>
      <c r="Q353" s="12"/>
    </row>
    <row r="354" spans="1:20" ht="20.100000000000001" customHeight="1" thickBot="1">
      <c r="B354" s="255" t="s">
        <v>188</v>
      </c>
      <c r="C354" s="256"/>
      <c r="D354" s="256"/>
      <c r="E354" s="256"/>
      <c r="F354" s="256"/>
      <c r="G354" s="256"/>
      <c r="H354" s="135" t="s">
        <v>2553</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2573</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2574</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t="s">
        <v>2562</v>
      </c>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2554</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2554</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2575</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c r="G370" s="268"/>
      <c r="H370" s="268"/>
      <c r="I370" s="268"/>
      <c r="J370" s="268"/>
      <c r="K370" s="268"/>
      <c r="L370" s="268"/>
      <c r="M370" s="268"/>
      <c r="N370" s="268"/>
      <c r="O370" s="268"/>
      <c r="P370" s="269"/>
      <c r="S370" s="15" t="str">
        <f>IF($F$370="","未記入","")</f>
        <v>未記入</v>
      </c>
    </row>
    <row r="371" spans="2:20" ht="120" customHeight="1" thickBot="1">
      <c r="B371" s="255"/>
      <c r="C371" s="256"/>
      <c r="D371" s="256" t="s">
        <v>198</v>
      </c>
      <c r="E371" s="256"/>
      <c r="F371" s="241"/>
      <c r="G371" s="242"/>
      <c r="H371" s="242"/>
      <c r="I371" s="242"/>
      <c r="J371" s="242"/>
      <c r="K371" s="242"/>
      <c r="L371" s="242"/>
      <c r="M371" s="242"/>
      <c r="N371" s="242"/>
      <c r="O371" s="242"/>
      <c r="P371" s="243"/>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v>1</v>
      </c>
      <c r="J375" s="117"/>
      <c r="K375" s="117"/>
      <c r="L375" s="117"/>
      <c r="M375" s="118">
        <v>5</v>
      </c>
      <c r="N375" s="124"/>
      <c r="O375" s="124"/>
      <c r="P375" s="125"/>
    </row>
    <row r="376" spans="2:20" ht="20.100000000000001" customHeight="1">
      <c r="B376" s="184"/>
      <c r="C376" s="185"/>
      <c r="D376" s="185"/>
      <c r="E376" s="110" t="s">
        <v>210</v>
      </c>
      <c r="F376" s="111"/>
      <c r="G376" s="111"/>
      <c r="H376" s="112"/>
      <c r="I376" s="118">
        <v>80</v>
      </c>
      <c r="J376" s="124"/>
      <c r="K376" s="124"/>
      <c r="L376" s="55" t="s">
        <v>480</v>
      </c>
      <c r="M376" s="118">
        <v>80</v>
      </c>
      <c r="N376" s="124"/>
      <c r="O376" s="124"/>
      <c r="P376" s="40" t="s">
        <v>480</v>
      </c>
    </row>
    <row r="377" spans="2:20" ht="20.100000000000001" customHeight="1">
      <c r="B377" s="184" t="s">
        <v>45</v>
      </c>
      <c r="C377" s="185"/>
      <c r="D377" s="185"/>
      <c r="E377" s="110" t="s">
        <v>211</v>
      </c>
      <c r="F377" s="111"/>
      <c r="G377" s="111"/>
      <c r="H377" s="112"/>
      <c r="I377" s="118">
        <v>12.7</v>
      </c>
      <c r="J377" s="124"/>
      <c r="K377" s="124"/>
      <c r="L377" s="55" t="s">
        <v>472</v>
      </c>
      <c r="M377" s="118">
        <v>12.7</v>
      </c>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t="s">
        <v>2360</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v>0</v>
      </c>
      <c r="N382" s="124"/>
      <c r="O382" s="124"/>
      <c r="P382" s="37" t="s">
        <v>481</v>
      </c>
    </row>
    <row r="383" spans="2:20" ht="20.100000000000001" customHeight="1">
      <c r="B383" s="339" t="s">
        <v>204</v>
      </c>
      <c r="C383" s="106"/>
      <c r="D383" s="106"/>
      <c r="E383" s="106"/>
      <c r="F383" s="106"/>
      <c r="G383" s="106"/>
      <c r="H383" s="267"/>
      <c r="I383" s="118">
        <v>102792</v>
      </c>
      <c r="J383" s="124"/>
      <c r="K383" s="124"/>
      <c r="L383" s="50" t="s">
        <v>481</v>
      </c>
      <c r="M383" s="118">
        <v>122165</v>
      </c>
      <c r="N383" s="124"/>
      <c r="O383" s="124"/>
      <c r="P383" s="37" t="s">
        <v>481</v>
      </c>
    </row>
    <row r="384" spans="2:20" ht="20.100000000000001" customHeight="1">
      <c r="B384" s="257"/>
      <c r="C384" s="110" t="s">
        <v>205</v>
      </c>
      <c r="D384" s="111"/>
      <c r="E384" s="111"/>
      <c r="F384" s="111"/>
      <c r="G384" s="111"/>
      <c r="H384" s="112"/>
      <c r="I384" s="118">
        <v>30600</v>
      </c>
      <c r="J384" s="124"/>
      <c r="K384" s="124"/>
      <c r="L384" s="50" t="s">
        <v>481</v>
      </c>
      <c r="M384" s="118">
        <v>30600</v>
      </c>
      <c r="N384" s="124"/>
      <c r="O384" s="124"/>
      <c r="P384" s="37" t="s">
        <v>481</v>
      </c>
    </row>
    <row r="385" spans="2:20" ht="20.100000000000001" customHeight="1">
      <c r="B385" s="184"/>
      <c r="C385" s="338" t="s">
        <v>207</v>
      </c>
      <c r="D385" s="265" t="s">
        <v>206</v>
      </c>
      <c r="E385" s="340"/>
      <c r="F385" s="340"/>
      <c r="G385" s="340"/>
      <c r="H385" s="266"/>
      <c r="I385" s="118">
        <v>0</v>
      </c>
      <c r="J385" s="124"/>
      <c r="K385" s="124"/>
      <c r="L385" s="50" t="s">
        <v>481</v>
      </c>
      <c r="M385" s="118">
        <v>0</v>
      </c>
      <c r="N385" s="124"/>
      <c r="O385" s="124"/>
      <c r="P385" s="37" t="s">
        <v>481</v>
      </c>
    </row>
    <row r="386" spans="2:20" ht="20.100000000000001" customHeight="1">
      <c r="B386" s="184"/>
      <c r="C386" s="338"/>
      <c r="D386" s="338" t="s">
        <v>208</v>
      </c>
      <c r="E386" s="110" t="s">
        <v>216</v>
      </c>
      <c r="F386" s="111"/>
      <c r="G386" s="111"/>
      <c r="H386" s="112"/>
      <c r="I386" s="118">
        <v>47700</v>
      </c>
      <c r="J386" s="124"/>
      <c r="K386" s="124"/>
      <c r="L386" s="50" t="s">
        <v>481</v>
      </c>
      <c r="M386" s="118">
        <v>47700</v>
      </c>
      <c r="N386" s="124"/>
      <c r="O386" s="124"/>
      <c r="P386" s="37" t="s">
        <v>481</v>
      </c>
    </row>
    <row r="387" spans="2:20" ht="20.100000000000001" customHeight="1">
      <c r="B387" s="184"/>
      <c r="C387" s="338"/>
      <c r="D387" s="338"/>
      <c r="E387" s="110" t="s">
        <v>217</v>
      </c>
      <c r="F387" s="111"/>
      <c r="G387" s="111"/>
      <c r="H387" s="112"/>
      <c r="I387" s="118">
        <v>18000</v>
      </c>
      <c r="J387" s="124"/>
      <c r="K387" s="124"/>
      <c r="L387" s="50" t="s">
        <v>481</v>
      </c>
      <c r="M387" s="118">
        <v>18000</v>
      </c>
      <c r="N387" s="124"/>
      <c r="O387" s="124"/>
      <c r="P387" s="37" t="s">
        <v>481</v>
      </c>
    </row>
    <row r="388" spans="2:20" ht="20.100000000000001" customHeight="1">
      <c r="B388" s="184"/>
      <c r="C388" s="338"/>
      <c r="D388" s="338"/>
      <c r="E388" s="110" t="s">
        <v>218</v>
      </c>
      <c r="F388" s="111"/>
      <c r="G388" s="111"/>
      <c r="H388" s="112"/>
      <c r="I388" s="118">
        <v>16692</v>
      </c>
      <c r="J388" s="124"/>
      <c r="K388" s="124"/>
      <c r="L388" s="50" t="s">
        <v>481</v>
      </c>
      <c r="M388" s="118">
        <v>36065</v>
      </c>
      <c r="N388" s="124"/>
      <c r="O388" s="124"/>
      <c r="P388" s="37" t="s">
        <v>481</v>
      </c>
    </row>
    <row r="389" spans="2:20" ht="20.100000000000001" customHeight="1">
      <c r="B389" s="184"/>
      <c r="C389" s="338"/>
      <c r="D389" s="338"/>
      <c r="E389" s="110" t="s">
        <v>219</v>
      </c>
      <c r="F389" s="111"/>
      <c r="G389" s="111"/>
      <c r="H389" s="112"/>
      <c r="I389" s="118">
        <v>8000</v>
      </c>
      <c r="J389" s="124"/>
      <c r="K389" s="124"/>
      <c r="L389" s="50" t="s">
        <v>481</v>
      </c>
      <c r="M389" s="118">
        <v>8000</v>
      </c>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2576</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t="s">
        <v>2577</v>
      </c>
      <c r="H399" s="268"/>
      <c r="I399" s="268"/>
      <c r="J399" s="268"/>
      <c r="K399" s="268"/>
      <c r="L399" s="268"/>
      <c r="M399" s="268"/>
      <c r="N399" s="268"/>
      <c r="O399" s="268"/>
      <c r="P399" s="269"/>
    </row>
    <row r="400" spans="2:20" ht="120" customHeight="1">
      <c r="B400" s="303" t="s">
        <v>217</v>
      </c>
      <c r="C400" s="111"/>
      <c r="D400" s="111"/>
      <c r="E400" s="111"/>
      <c r="F400" s="112"/>
      <c r="G400" s="128" t="s">
        <v>2578</v>
      </c>
      <c r="H400" s="268"/>
      <c r="I400" s="268"/>
      <c r="J400" s="268"/>
      <c r="K400" s="268"/>
      <c r="L400" s="268"/>
      <c r="M400" s="268"/>
      <c r="N400" s="268"/>
      <c r="O400" s="268"/>
      <c r="P400" s="269"/>
    </row>
    <row r="401" spans="2:20" ht="120" customHeight="1">
      <c r="B401" s="303" t="s">
        <v>216</v>
      </c>
      <c r="C401" s="111"/>
      <c r="D401" s="111"/>
      <c r="E401" s="111"/>
      <c r="F401" s="112"/>
      <c r="G401" s="128" t="s">
        <v>2579</v>
      </c>
      <c r="H401" s="268"/>
      <c r="I401" s="268"/>
      <c r="J401" s="268"/>
      <c r="K401" s="268"/>
      <c r="L401" s="268"/>
      <c r="M401" s="268"/>
      <c r="N401" s="268"/>
      <c r="O401" s="268"/>
      <c r="P401" s="269"/>
    </row>
    <row r="402" spans="2:20" ht="120" customHeight="1">
      <c r="B402" s="303" t="s">
        <v>219</v>
      </c>
      <c r="C402" s="111"/>
      <c r="D402" s="111"/>
      <c r="E402" s="111"/>
      <c r="F402" s="112"/>
      <c r="G402" s="128"/>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2</v>
      </c>
      <c r="I430" s="103"/>
      <c r="J430" s="103"/>
      <c r="K430" s="103"/>
      <c r="L430" s="103"/>
      <c r="M430" s="103"/>
      <c r="N430" s="103"/>
      <c r="O430" s="103"/>
      <c r="P430" s="49" t="s">
        <v>477</v>
      </c>
    </row>
    <row r="431" spans="1:20" ht="20.100000000000001" customHeight="1">
      <c r="B431" s="301"/>
      <c r="C431" s="302"/>
      <c r="D431" s="185" t="s">
        <v>245</v>
      </c>
      <c r="E431" s="185"/>
      <c r="F431" s="185"/>
      <c r="G431" s="185"/>
      <c r="H431" s="118">
        <v>11</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0</v>
      </c>
      <c r="I432" s="124"/>
      <c r="J432" s="124"/>
      <c r="K432" s="124"/>
      <c r="L432" s="124"/>
      <c r="M432" s="124"/>
      <c r="N432" s="124"/>
      <c r="O432" s="124"/>
      <c r="P432" s="37" t="s">
        <v>479</v>
      </c>
    </row>
    <row r="433" spans="2:16" ht="20.100000000000001" customHeight="1">
      <c r="B433" s="184"/>
      <c r="C433" s="185"/>
      <c r="D433" s="185" t="s">
        <v>247</v>
      </c>
      <c r="E433" s="185"/>
      <c r="F433" s="185"/>
      <c r="G433" s="185"/>
      <c r="H433" s="118">
        <v>0</v>
      </c>
      <c r="I433" s="124"/>
      <c r="J433" s="124"/>
      <c r="K433" s="124"/>
      <c r="L433" s="124"/>
      <c r="M433" s="124"/>
      <c r="N433" s="124"/>
      <c r="O433" s="124"/>
      <c r="P433" s="37" t="s">
        <v>479</v>
      </c>
    </row>
    <row r="434" spans="2:16" ht="20.100000000000001" customHeight="1">
      <c r="B434" s="184"/>
      <c r="C434" s="185"/>
      <c r="D434" s="185" t="s">
        <v>248</v>
      </c>
      <c r="E434" s="185"/>
      <c r="F434" s="185"/>
      <c r="G434" s="185"/>
      <c r="H434" s="118">
        <v>1</v>
      </c>
      <c r="I434" s="124"/>
      <c r="J434" s="124"/>
      <c r="K434" s="124"/>
      <c r="L434" s="124"/>
      <c r="M434" s="124"/>
      <c r="N434" s="124"/>
      <c r="O434" s="124"/>
      <c r="P434" s="37" t="s">
        <v>479</v>
      </c>
    </row>
    <row r="435" spans="2:16" ht="20.100000000000001" customHeight="1">
      <c r="B435" s="184"/>
      <c r="C435" s="185"/>
      <c r="D435" s="185" t="s">
        <v>249</v>
      </c>
      <c r="E435" s="185"/>
      <c r="F435" s="185"/>
      <c r="G435" s="185"/>
      <c r="H435" s="118">
        <v>12</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v>0</v>
      </c>
      <c r="I436" s="124"/>
      <c r="J436" s="124"/>
      <c r="K436" s="124"/>
      <c r="L436" s="124"/>
      <c r="M436" s="124"/>
      <c r="N436" s="124"/>
      <c r="O436" s="124"/>
      <c r="P436" s="37" t="s">
        <v>479</v>
      </c>
    </row>
    <row r="437" spans="2:16" ht="20.100000000000001" customHeight="1">
      <c r="B437" s="287"/>
      <c r="C437" s="288"/>
      <c r="D437" s="185" t="s">
        <v>251</v>
      </c>
      <c r="E437" s="185"/>
      <c r="F437" s="185"/>
      <c r="G437" s="185"/>
      <c r="H437" s="118">
        <v>0</v>
      </c>
      <c r="I437" s="124"/>
      <c r="J437" s="124"/>
      <c r="K437" s="124"/>
      <c r="L437" s="124"/>
      <c r="M437" s="124"/>
      <c r="N437" s="124"/>
      <c r="O437" s="124"/>
      <c r="P437" s="37" t="s">
        <v>479</v>
      </c>
    </row>
    <row r="438" spans="2:16" ht="20.100000000000001" customHeight="1">
      <c r="B438" s="287"/>
      <c r="C438" s="288"/>
      <c r="D438" s="185" t="s">
        <v>252</v>
      </c>
      <c r="E438" s="185"/>
      <c r="F438" s="185"/>
      <c r="G438" s="185"/>
      <c r="H438" s="118">
        <v>0</v>
      </c>
      <c r="I438" s="124"/>
      <c r="J438" s="124"/>
      <c r="K438" s="124"/>
      <c r="L438" s="124"/>
      <c r="M438" s="124"/>
      <c r="N438" s="124"/>
      <c r="O438" s="124"/>
      <c r="P438" s="37" t="s">
        <v>479</v>
      </c>
    </row>
    <row r="439" spans="2:16" ht="20.100000000000001" customHeight="1">
      <c r="B439" s="287"/>
      <c r="C439" s="288"/>
      <c r="D439" s="185" t="s">
        <v>253</v>
      </c>
      <c r="E439" s="185"/>
      <c r="F439" s="185"/>
      <c r="G439" s="185"/>
      <c r="H439" s="118">
        <v>4</v>
      </c>
      <c r="I439" s="124"/>
      <c r="J439" s="124"/>
      <c r="K439" s="124"/>
      <c r="L439" s="124"/>
      <c r="M439" s="124"/>
      <c r="N439" s="124"/>
      <c r="O439" s="124"/>
      <c r="P439" s="37" t="s">
        <v>479</v>
      </c>
    </row>
    <row r="440" spans="2:16" ht="20.100000000000001" customHeight="1">
      <c r="B440" s="287"/>
      <c r="C440" s="288"/>
      <c r="D440" s="185" t="s">
        <v>254</v>
      </c>
      <c r="E440" s="185"/>
      <c r="F440" s="185"/>
      <c r="G440" s="185"/>
      <c r="H440" s="118">
        <v>1</v>
      </c>
      <c r="I440" s="124"/>
      <c r="J440" s="124"/>
      <c r="K440" s="124"/>
      <c r="L440" s="124"/>
      <c r="M440" s="124"/>
      <c r="N440" s="124"/>
      <c r="O440" s="124"/>
      <c r="P440" s="37" t="s">
        <v>479</v>
      </c>
    </row>
    <row r="441" spans="2:16" ht="20.100000000000001" customHeight="1">
      <c r="B441" s="287"/>
      <c r="C441" s="288"/>
      <c r="D441" s="185" t="s">
        <v>255</v>
      </c>
      <c r="E441" s="185"/>
      <c r="F441" s="185"/>
      <c r="G441" s="185"/>
      <c r="H441" s="118">
        <v>2</v>
      </c>
      <c r="I441" s="124"/>
      <c r="J441" s="124"/>
      <c r="K441" s="124"/>
      <c r="L441" s="124"/>
      <c r="M441" s="124"/>
      <c r="N441" s="124"/>
      <c r="O441" s="124"/>
      <c r="P441" s="37" t="s">
        <v>479</v>
      </c>
    </row>
    <row r="442" spans="2:16" ht="20.100000000000001" customHeight="1">
      <c r="B442" s="287"/>
      <c r="C442" s="288"/>
      <c r="D442" s="185" t="s">
        <v>256</v>
      </c>
      <c r="E442" s="185"/>
      <c r="F442" s="185"/>
      <c r="G442" s="185"/>
      <c r="H442" s="118">
        <v>3</v>
      </c>
      <c r="I442" s="124"/>
      <c r="J442" s="124"/>
      <c r="K442" s="124"/>
      <c r="L442" s="124"/>
      <c r="M442" s="124"/>
      <c r="N442" s="124"/>
      <c r="O442" s="124"/>
      <c r="P442" s="37" t="s">
        <v>479</v>
      </c>
    </row>
    <row r="443" spans="2:16" ht="20.100000000000001" customHeight="1">
      <c r="B443" s="289"/>
      <c r="C443" s="290"/>
      <c r="D443" s="185" t="s">
        <v>257</v>
      </c>
      <c r="E443" s="185"/>
      <c r="F443" s="185"/>
      <c r="G443" s="185"/>
      <c r="H443" s="118">
        <v>3</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1</v>
      </c>
      <c r="I444" s="124"/>
      <c r="J444" s="124"/>
      <c r="K444" s="124"/>
      <c r="L444" s="124"/>
      <c r="M444" s="124"/>
      <c r="N444" s="124"/>
      <c r="O444" s="124"/>
      <c r="P444" s="37" t="s">
        <v>479</v>
      </c>
    </row>
    <row r="445" spans="2:16" ht="20.100000000000001" customHeight="1">
      <c r="B445" s="184"/>
      <c r="C445" s="185"/>
      <c r="D445" s="185" t="s">
        <v>259</v>
      </c>
      <c r="E445" s="185"/>
      <c r="F445" s="185"/>
      <c r="G445" s="185"/>
      <c r="H445" s="118">
        <v>0</v>
      </c>
      <c r="I445" s="124"/>
      <c r="J445" s="124"/>
      <c r="K445" s="124"/>
      <c r="L445" s="124"/>
      <c r="M445" s="124"/>
      <c r="N445" s="124"/>
      <c r="O445" s="124"/>
      <c r="P445" s="37" t="s">
        <v>479</v>
      </c>
    </row>
    <row r="446" spans="2:16" ht="20.100000000000001" customHeight="1">
      <c r="B446" s="184"/>
      <c r="C446" s="185"/>
      <c r="D446" s="185" t="s">
        <v>260</v>
      </c>
      <c r="E446" s="185"/>
      <c r="F446" s="185"/>
      <c r="G446" s="185"/>
      <c r="H446" s="118">
        <v>2</v>
      </c>
      <c r="I446" s="124"/>
      <c r="J446" s="124"/>
      <c r="K446" s="124"/>
      <c r="L446" s="124"/>
      <c r="M446" s="124"/>
      <c r="N446" s="124"/>
      <c r="O446" s="124"/>
      <c r="P446" s="37" t="s">
        <v>479</v>
      </c>
    </row>
    <row r="447" spans="2:16" ht="20.100000000000001" customHeight="1">
      <c r="B447" s="184"/>
      <c r="C447" s="185"/>
      <c r="D447" s="185" t="s">
        <v>261</v>
      </c>
      <c r="E447" s="185"/>
      <c r="F447" s="185"/>
      <c r="G447" s="185"/>
      <c r="H447" s="118">
        <v>6</v>
      </c>
      <c r="I447" s="124"/>
      <c r="J447" s="124"/>
      <c r="K447" s="124"/>
      <c r="L447" s="124"/>
      <c r="M447" s="124"/>
      <c r="N447" s="124"/>
      <c r="O447" s="124"/>
      <c r="P447" s="37" t="s">
        <v>479</v>
      </c>
    </row>
    <row r="448" spans="2:16" ht="20.100000000000001" customHeight="1">
      <c r="B448" s="184"/>
      <c r="C448" s="185"/>
      <c r="D448" s="185" t="s">
        <v>262</v>
      </c>
      <c r="E448" s="185"/>
      <c r="F448" s="185"/>
      <c r="G448" s="185"/>
      <c r="H448" s="118">
        <v>2</v>
      </c>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v>0</v>
      </c>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86.46</v>
      </c>
      <c r="I452" s="103"/>
      <c r="J452" s="103"/>
      <c r="K452" s="103"/>
      <c r="L452" s="103"/>
      <c r="M452" s="103"/>
      <c r="N452" s="103"/>
      <c r="O452" s="103"/>
      <c r="P452" s="49" t="s">
        <v>485</v>
      </c>
    </row>
    <row r="453" spans="2:20" ht="20.100000000000001" customHeight="1">
      <c r="B453" s="184" t="s">
        <v>266</v>
      </c>
      <c r="C453" s="185"/>
      <c r="D453" s="185"/>
      <c r="E453" s="185"/>
      <c r="F453" s="185"/>
      <c r="G453" s="185"/>
      <c r="H453" s="118">
        <v>13</v>
      </c>
      <c r="I453" s="124"/>
      <c r="J453" s="124"/>
      <c r="K453" s="124"/>
      <c r="L453" s="124"/>
      <c r="M453" s="124"/>
      <c r="N453" s="124"/>
      <c r="O453" s="124"/>
      <c r="P453" s="37" t="s">
        <v>477</v>
      </c>
    </row>
    <row r="454" spans="2:20" ht="20.100000000000001" customHeight="1">
      <c r="B454" s="184" t="s">
        <v>267</v>
      </c>
      <c r="C454" s="185"/>
      <c r="D454" s="185"/>
      <c r="E454" s="185"/>
      <c r="F454" s="185"/>
      <c r="G454" s="185"/>
      <c r="H454" s="118">
        <v>100</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0</v>
      </c>
      <c r="I460" s="124"/>
      <c r="J460" s="124"/>
      <c r="K460" s="124"/>
      <c r="L460" s="124"/>
      <c r="M460" s="124"/>
      <c r="N460" s="124"/>
      <c r="O460" s="124"/>
      <c r="P460" s="37" t="s">
        <v>479</v>
      </c>
    </row>
    <row r="461" spans="2:20" ht="20.100000000000001" customHeight="1">
      <c r="B461" s="283"/>
      <c r="C461" s="284"/>
      <c r="D461" s="284"/>
      <c r="E461" s="185" t="s">
        <v>277</v>
      </c>
      <c r="F461" s="185"/>
      <c r="G461" s="185"/>
      <c r="H461" s="118">
        <v>1</v>
      </c>
      <c r="I461" s="124"/>
      <c r="J461" s="124"/>
      <c r="K461" s="124"/>
      <c r="L461" s="124"/>
      <c r="M461" s="124"/>
      <c r="N461" s="124"/>
      <c r="O461" s="124"/>
      <c r="P461" s="37" t="s">
        <v>479</v>
      </c>
    </row>
    <row r="462" spans="2:20" ht="20.100000000000001" customHeight="1">
      <c r="B462" s="283"/>
      <c r="C462" s="284"/>
      <c r="D462" s="284"/>
      <c r="E462" s="185" t="s">
        <v>415</v>
      </c>
      <c r="F462" s="185"/>
      <c r="G462" s="185"/>
      <c r="H462" s="118">
        <v>0</v>
      </c>
      <c r="I462" s="124"/>
      <c r="J462" s="124"/>
      <c r="K462" s="124"/>
      <c r="L462" s="124"/>
      <c r="M462" s="124"/>
      <c r="N462" s="124"/>
      <c r="O462" s="124"/>
      <c r="P462" s="37" t="s">
        <v>479</v>
      </c>
    </row>
    <row r="463" spans="2:20" ht="20.100000000000001" customHeight="1">
      <c r="B463" s="283"/>
      <c r="C463" s="284"/>
      <c r="D463" s="284"/>
      <c r="E463" s="185" t="s">
        <v>71</v>
      </c>
      <c r="F463" s="185"/>
      <c r="G463" s="185"/>
      <c r="H463" s="118">
        <v>0</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c r="I474" s="268"/>
      <c r="J474" s="268"/>
      <c r="K474" s="268"/>
      <c r="L474" s="268"/>
      <c r="M474" s="268"/>
      <c r="N474" s="268"/>
      <c r="O474" s="268"/>
      <c r="P474" s="269"/>
    </row>
    <row r="475" spans="1:20" ht="20.100000000000001" customHeight="1">
      <c r="B475" s="280"/>
      <c r="C475" s="110" t="s">
        <v>14</v>
      </c>
      <c r="D475" s="111"/>
      <c r="E475" s="111"/>
      <c r="F475" s="111"/>
      <c r="G475" s="112"/>
      <c r="H475" s="214" t="s">
        <v>2532</v>
      </c>
      <c r="I475" s="215"/>
      <c r="J475" s="35" t="s">
        <v>469</v>
      </c>
      <c r="K475" s="215" t="s">
        <v>2533</v>
      </c>
      <c r="L475" s="215"/>
      <c r="M475" s="35" t="s">
        <v>469</v>
      </c>
      <c r="N475" s="215" t="s">
        <v>2534</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v>9</v>
      </c>
      <c r="I477" s="35" t="s">
        <v>486</v>
      </c>
      <c r="J477" s="24">
        <v>0</v>
      </c>
      <c r="K477" s="35" t="s">
        <v>487</v>
      </c>
      <c r="L477" s="56" t="s">
        <v>435</v>
      </c>
      <c r="M477" s="24">
        <v>18</v>
      </c>
      <c r="N477" s="35" t="s">
        <v>486</v>
      </c>
      <c r="O477" s="24">
        <v>0</v>
      </c>
      <c r="P477" s="37" t="s">
        <v>487</v>
      </c>
    </row>
    <row r="478" spans="1:20" ht="20.100000000000001" customHeight="1">
      <c r="B478" s="280"/>
      <c r="C478" s="151"/>
      <c r="D478" s="141"/>
      <c r="E478" s="142"/>
      <c r="F478" s="265" t="s">
        <v>283</v>
      </c>
      <c r="G478" s="266"/>
      <c r="H478" s="23">
        <v>9</v>
      </c>
      <c r="I478" s="35" t="s">
        <v>486</v>
      </c>
      <c r="J478" s="24">
        <v>0</v>
      </c>
      <c r="K478" s="35" t="s">
        <v>487</v>
      </c>
      <c r="L478" s="56" t="s">
        <v>435</v>
      </c>
      <c r="M478" s="24">
        <v>18</v>
      </c>
      <c r="N478" s="35" t="s">
        <v>486</v>
      </c>
      <c r="O478" s="24">
        <v>0</v>
      </c>
      <c r="P478" s="37" t="s">
        <v>487</v>
      </c>
    </row>
    <row r="479" spans="1:20" ht="39.950000000000003" customHeight="1">
      <c r="B479" s="280"/>
      <c r="C479" s="110" t="s">
        <v>284</v>
      </c>
      <c r="D479" s="111"/>
      <c r="E479" s="111"/>
      <c r="F479" s="111"/>
      <c r="G479" s="112"/>
      <c r="H479" s="128" t="s">
        <v>2580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2553</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2581</v>
      </c>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2581</v>
      </c>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c r="G519" s="103"/>
      <c r="H519" s="103"/>
      <c r="I519" s="103"/>
      <c r="J519" s="103"/>
      <c r="K519" s="103"/>
      <c r="L519" s="103"/>
      <c r="M519" s="103"/>
      <c r="N519" s="103"/>
      <c r="O519" s="103"/>
      <c r="P519" s="104"/>
      <c r="S519" s="15" t="str">
        <f>IF(F519="","未記入","")</f>
        <v>未記入</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c r="G523" s="124"/>
      <c r="H523" s="124"/>
      <c r="I523" s="124"/>
      <c r="J523" s="124"/>
      <c r="K523" s="124"/>
      <c r="L523" s="124"/>
      <c r="M523" s="124"/>
      <c r="N523" s="124"/>
      <c r="O523" s="124"/>
      <c r="P523" s="125"/>
      <c r="S523" s="15" t="str">
        <f>IF(F523="","未記入","")</f>
        <v>未記入</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2582</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2582</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2582</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2582</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2582</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2553</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2553</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2553</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2553</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2553</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2553</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2553</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2553</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2554</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2553</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2553</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2553</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2553</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2553</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2553</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2554</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2554</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2554</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2554</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2360</v>
      </c>
      <c r="I4" s="495"/>
      <c r="J4" s="496"/>
      <c r="K4" s="497"/>
      <c r="L4" s="497"/>
      <c r="M4" s="496"/>
      <c r="N4" s="497"/>
      <c r="O4" s="497"/>
      <c r="P4" s="497"/>
      <c r="Q4" s="497"/>
      <c r="R4" s="65"/>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2360</v>
      </c>
      <c r="I6" s="495"/>
      <c r="J6" s="496"/>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2360</v>
      </c>
      <c r="I9" s="495"/>
      <c r="J9" s="496"/>
      <c r="K9" s="497"/>
      <c r="L9" s="497"/>
      <c r="M9" s="496"/>
      <c r="N9" s="497"/>
      <c r="O9" s="497"/>
      <c r="P9" s="497"/>
      <c r="Q9" s="497"/>
      <c r="R9" s="65"/>
      <c r="S9" s="25"/>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2360</v>
      </c>
      <c r="I13" s="495"/>
      <c r="J13" s="496"/>
      <c r="K13" s="497"/>
      <c r="L13" s="497"/>
      <c r="M13" s="496"/>
      <c r="N13" s="497"/>
      <c r="O13" s="497"/>
      <c r="P13" s="497"/>
      <c r="Q13" s="497"/>
      <c r="R13" s="65"/>
      <c r="S13" s="25"/>
    </row>
    <row r="14" spans="1:23" ht="50.1" customHeight="1">
      <c r="B14" s="525"/>
      <c r="C14" s="504" t="s">
        <v>317</v>
      </c>
      <c r="D14" s="504"/>
      <c r="E14" s="504"/>
      <c r="F14" s="504"/>
      <c r="G14" s="504"/>
      <c r="H14" s="494" t="s">
        <v>2360</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t="s">
        <v>2360</v>
      </c>
      <c r="I18" s="495"/>
      <c r="J18" s="496"/>
      <c r="K18" s="497"/>
      <c r="L18" s="497"/>
      <c r="M18" s="496"/>
      <c r="N18" s="497"/>
      <c r="O18" s="497"/>
      <c r="P18" s="497"/>
      <c r="Q18" s="497"/>
      <c r="R18" s="65"/>
      <c r="S18" s="25"/>
    </row>
    <row r="19" spans="2:19" ht="50.1" customHeight="1">
      <c r="B19" s="59"/>
      <c r="C19" s="530" t="s">
        <v>406</v>
      </c>
      <c r="D19" s="531"/>
      <c r="E19" s="531"/>
      <c r="F19" s="531"/>
      <c r="G19" s="532"/>
      <c r="H19" s="494" t="s">
        <v>2360</v>
      </c>
      <c r="I19" s="495"/>
      <c r="J19" s="496"/>
      <c r="K19" s="497"/>
      <c r="L19" s="497"/>
      <c r="M19" s="496"/>
      <c r="N19" s="497"/>
      <c r="O19" s="497"/>
      <c r="P19" s="497"/>
      <c r="Q19" s="497"/>
      <c r="R19" s="65"/>
      <c r="S19" s="25"/>
    </row>
    <row r="20" spans="2:19" ht="50.1" customHeight="1">
      <c r="B20" s="59"/>
      <c r="C20" s="504" t="s">
        <v>334</v>
      </c>
      <c r="D20" s="504"/>
      <c r="E20" s="504"/>
      <c r="F20" s="504"/>
      <c r="G20" s="504"/>
      <c r="H20" s="494" t="s">
        <v>2360</v>
      </c>
      <c r="I20" s="495"/>
      <c r="J20" s="496"/>
      <c r="K20" s="497"/>
      <c r="L20" s="497"/>
      <c r="M20" s="496"/>
      <c r="N20" s="497"/>
      <c r="O20" s="497"/>
      <c r="P20" s="497"/>
      <c r="Q20" s="497"/>
      <c r="R20" s="65"/>
      <c r="S20" s="25"/>
    </row>
    <row r="21" spans="2:19" ht="50.1" customHeight="1">
      <c r="B21" s="59"/>
      <c r="C21" s="504" t="s">
        <v>338</v>
      </c>
      <c r="D21" s="504"/>
      <c r="E21" s="504"/>
      <c r="F21" s="504"/>
      <c r="G21" s="504"/>
      <c r="H21" s="494" t="s">
        <v>2360</v>
      </c>
      <c r="I21" s="495"/>
      <c r="J21" s="496"/>
      <c r="K21" s="497"/>
      <c r="L21" s="497"/>
      <c r="M21" s="496"/>
      <c r="N21" s="497"/>
      <c r="O21" s="497"/>
      <c r="P21" s="497"/>
      <c r="Q21" s="497"/>
      <c r="R21" s="65"/>
      <c r="S21" s="25"/>
    </row>
    <row r="22" spans="2:19" ht="50.1" customHeight="1">
      <c r="B22" s="59"/>
      <c r="C22" s="504" t="s">
        <v>337</v>
      </c>
      <c r="D22" s="504"/>
      <c r="E22" s="504"/>
      <c r="F22" s="504"/>
      <c r="G22" s="504"/>
      <c r="H22" s="494" t="s">
        <v>2360</v>
      </c>
      <c r="I22" s="495"/>
      <c r="J22" s="496"/>
      <c r="K22" s="497"/>
      <c r="L22" s="497"/>
      <c r="M22" s="496"/>
      <c r="N22" s="497"/>
      <c r="O22" s="497"/>
      <c r="P22" s="497"/>
      <c r="Q22" s="497"/>
      <c r="R22" s="65"/>
      <c r="S22" s="25"/>
    </row>
    <row r="23" spans="2:19" ht="50.1" customHeight="1">
      <c r="B23" s="59"/>
      <c r="C23" s="504" t="s">
        <v>342</v>
      </c>
      <c r="D23" s="504"/>
      <c r="E23" s="504"/>
      <c r="F23" s="504"/>
      <c r="G23" s="504"/>
      <c r="H23" s="494" t="s">
        <v>2360</v>
      </c>
      <c r="I23" s="495"/>
      <c r="J23" s="496"/>
      <c r="K23" s="497"/>
      <c r="L23" s="497"/>
      <c r="M23" s="496"/>
      <c r="N23" s="497"/>
      <c r="O23" s="497"/>
      <c r="P23" s="497"/>
      <c r="Q23" s="497"/>
      <c r="R23" s="65"/>
      <c r="S23" s="25"/>
    </row>
    <row r="24" spans="2:19" ht="50.1" customHeight="1">
      <c r="B24" s="59"/>
      <c r="C24" s="504" t="s">
        <v>395</v>
      </c>
      <c r="D24" s="504"/>
      <c r="E24" s="504"/>
      <c r="F24" s="504"/>
      <c r="G24" s="504"/>
      <c r="H24" s="494" t="s">
        <v>2360</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2360</v>
      </c>
      <c r="I28" s="495"/>
      <c r="J28" s="496"/>
      <c r="K28" s="497"/>
      <c r="L28" s="497"/>
      <c r="M28" s="496"/>
      <c r="N28" s="497"/>
      <c r="O28" s="497"/>
      <c r="P28" s="497"/>
      <c r="Q28" s="497"/>
      <c r="R28" s="65"/>
      <c r="S28" s="25"/>
    </row>
    <row r="29" spans="2:19" ht="50.1" customHeight="1">
      <c r="B29" s="59"/>
      <c r="C29" s="504" t="s">
        <v>323</v>
      </c>
      <c r="D29" s="504"/>
      <c r="E29" s="504"/>
      <c r="F29" s="504"/>
      <c r="G29" s="504"/>
      <c r="H29" s="494" t="s">
        <v>2360</v>
      </c>
      <c r="I29" s="495"/>
      <c r="J29" s="496"/>
      <c r="K29" s="497"/>
      <c r="L29" s="497"/>
      <c r="M29" s="496"/>
      <c r="N29" s="497"/>
      <c r="O29" s="497"/>
      <c r="P29" s="497"/>
      <c r="Q29" s="497"/>
      <c r="R29" s="65"/>
      <c r="S29" s="25"/>
    </row>
    <row r="30" spans="2:19" ht="50.1" customHeight="1">
      <c r="B30" s="59"/>
      <c r="C30" s="504" t="s">
        <v>324</v>
      </c>
      <c r="D30" s="504"/>
      <c r="E30" s="504"/>
      <c r="F30" s="504"/>
      <c r="G30" s="504"/>
      <c r="H30" s="494" t="s">
        <v>2360</v>
      </c>
      <c r="I30" s="495"/>
      <c r="J30" s="496"/>
      <c r="K30" s="497"/>
      <c r="L30" s="497"/>
      <c r="M30" s="496"/>
      <c r="N30" s="497"/>
      <c r="O30" s="497"/>
      <c r="P30" s="497"/>
      <c r="Q30" s="497"/>
      <c r="R30" s="65"/>
      <c r="S30" s="25"/>
    </row>
    <row r="31" spans="2:19" ht="50.1" customHeight="1">
      <c r="B31" s="59"/>
      <c r="C31" s="504" t="s">
        <v>325</v>
      </c>
      <c r="D31" s="504"/>
      <c r="E31" s="504"/>
      <c r="F31" s="504"/>
      <c r="G31" s="504"/>
      <c r="H31" s="494" t="s">
        <v>2360</v>
      </c>
      <c r="I31" s="495"/>
      <c r="J31" s="496"/>
      <c r="K31" s="497"/>
      <c r="L31" s="497"/>
      <c r="M31" s="496"/>
      <c r="N31" s="497"/>
      <c r="O31" s="497"/>
      <c r="P31" s="497"/>
      <c r="Q31" s="497"/>
      <c r="R31" s="65"/>
      <c r="S31" s="25"/>
    </row>
    <row r="32" spans="2:19" ht="50.1" customHeight="1">
      <c r="B32" s="59"/>
      <c r="C32" s="504" t="s">
        <v>326</v>
      </c>
      <c r="D32" s="504"/>
      <c r="E32" s="504"/>
      <c r="F32" s="504"/>
      <c r="G32" s="504"/>
      <c r="H32" s="494" t="s">
        <v>2360</v>
      </c>
      <c r="I32" s="495"/>
      <c r="J32" s="496"/>
      <c r="K32" s="497"/>
      <c r="L32" s="497"/>
      <c r="M32" s="496"/>
      <c r="N32" s="497"/>
      <c r="O32" s="497"/>
      <c r="P32" s="497"/>
      <c r="Q32" s="497"/>
      <c r="R32" s="65"/>
      <c r="S32" s="25"/>
    </row>
    <row r="33" spans="2:19" ht="50.1" customHeight="1">
      <c r="B33" s="59"/>
      <c r="C33" s="504" t="s">
        <v>327</v>
      </c>
      <c r="D33" s="504"/>
      <c r="E33" s="504"/>
      <c r="F33" s="504"/>
      <c r="G33" s="504"/>
      <c r="H33" s="494" t="s">
        <v>2360</v>
      </c>
      <c r="I33" s="495"/>
      <c r="J33" s="496"/>
      <c r="K33" s="497"/>
      <c r="L33" s="497"/>
      <c r="M33" s="496"/>
      <c r="N33" s="497"/>
      <c r="O33" s="497"/>
      <c r="P33" s="497"/>
      <c r="Q33" s="497"/>
      <c r="R33" s="65"/>
      <c r="S33" s="25"/>
    </row>
    <row r="34" spans="2:19" ht="50.1" customHeight="1">
      <c r="B34" s="59"/>
      <c r="C34" s="504" t="s">
        <v>328</v>
      </c>
      <c r="D34" s="504"/>
      <c r="E34" s="504"/>
      <c r="F34" s="504"/>
      <c r="G34" s="504"/>
      <c r="H34" s="494" t="s">
        <v>2360</v>
      </c>
      <c r="I34" s="495"/>
      <c r="J34" s="496"/>
      <c r="K34" s="497"/>
      <c r="L34" s="497"/>
      <c r="M34" s="496"/>
      <c r="N34" s="497"/>
      <c r="O34" s="497"/>
      <c r="P34" s="497"/>
      <c r="Q34" s="497"/>
      <c r="R34" s="65"/>
      <c r="S34" s="25"/>
    </row>
    <row r="35" spans="2:19" ht="50.1" customHeight="1">
      <c r="B35" s="59"/>
      <c r="C35" s="504" t="s">
        <v>329</v>
      </c>
      <c r="D35" s="504"/>
      <c r="E35" s="504"/>
      <c r="F35" s="504"/>
      <c r="G35" s="504"/>
      <c r="H35" s="494" t="s">
        <v>2360</v>
      </c>
      <c r="I35" s="495"/>
      <c r="J35" s="496"/>
      <c r="K35" s="497"/>
      <c r="L35" s="497"/>
      <c r="M35" s="496"/>
      <c r="N35" s="497"/>
      <c r="O35" s="497"/>
      <c r="P35" s="497"/>
      <c r="Q35" s="497"/>
      <c r="R35" s="65"/>
      <c r="S35" s="25"/>
    </row>
    <row r="36" spans="2:19" ht="50.1" customHeight="1">
      <c r="B36" s="59"/>
      <c r="C36" s="504" t="s">
        <v>331</v>
      </c>
      <c r="D36" s="504"/>
      <c r="E36" s="504"/>
      <c r="F36" s="504"/>
      <c r="G36" s="504"/>
      <c r="H36" s="494" t="s">
        <v>2360</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2360</v>
      </c>
      <c r="I39" s="495"/>
      <c r="J39" s="496"/>
      <c r="K39" s="497"/>
      <c r="L39" s="497"/>
      <c r="M39" s="496"/>
      <c r="N39" s="497"/>
      <c r="O39" s="497"/>
      <c r="P39" s="497"/>
      <c r="Q39" s="497"/>
      <c r="R39" s="65"/>
      <c r="S39" s="25"/>
    </row>
    <row r="40" spans="2:19" ht="50.1" customHeight="1">
      <c r="B40" s="502"/>
      <c r="C40" s="504" t="s">
        <v>335</v>
      </c>
      <c r="D40" s="504"/>
      <c r="E40" s="504"/>
      <c r="F40" s="504"/>
      <c r="G40" s="504"/>
      <c r="H40" s="494" t="s">
        <v>2360</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2360</v>
      </c>
      <c r="I44" s="495"/>
      <c r="J44" s="496"/>
      <c r="K44" s="497"/>
      <c r="L44" s="497"/>
      <c r="M44" s="496"/>
      <c r="N44" s="497"/>
      <c r="O44" s="497"/>
      <c r="P44" s="497"/>
      <c r="Q44" s="497"/>
      <c r="R44" s="65"/>
      <c r="S44" s="25"/>
    </row>
    <row r="45" spans="2:19" ht="50.1" customHeight="1">
      <c r="B45" s="502"/>
      <c r="C45" s="504" t="s">
        <v>346</v>
      </c>
      <c r="D45" s="504"/>
      <c r="E45" s="504"/>
      <c r="F45" s="504"/>
      <c r="G45" s="504"/>
      <c r="H45" s="494" t="s">
        <v>2360</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2360</v>
      </c>
      <c r="I48" s="495"/>
      <c r="J48" s="496"/>
      <c r="K48" s="497"/>
      <c r="L48" s="497"/>
      <c r="M48" s="496"/>
      <c r="N48" s="497"/>
      <c r="O48" s="497"/>
      <c r="P48" s="497"/>
      <c r="Q48" s="497"/>
      <c r="R48" s="65"/>
      <c r="S48" s="25"/>
    </row>
    <row r="49" spans="2:19" ht="50.1" customHeight="1">
      <c r="B49" s="502"/>
      <c r="C49" s="504" t="s">
        <v>409</v>
      </c>
      <c r="D49" s="504"/>
      <c r="E49" s="504"/>
      <c r="F49" s="504"/>
      <c r="G49" s="504"/>
      <c r="H49" s="494" t="s">
        <v>2360</v>
      </c>
      <c r="I49" s="495"/>
      <c r="J49" s="496"/>
      <c r="K49" s="497"/>
      <c r="L49" s="497"/>
      <c r="M49" s="496"/>
      <c r="N49" s="497"/>
      <c r="O49" s="497"/>
      <c r="P49" s="497"/>
      <c r="Q49" s="497"/>
      <c r="R49" s="65"/>
      <c r="S49" s="25"/>
    </row>
    <row r="50" spans="2:19" ht="50.1"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t="s">
        <v>2554</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2554</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2554</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2554</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2554</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2554</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2554</v>
      </c>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t="s">
        <v>2554</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t="s">
        <v>2554</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2554</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2554</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2554</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2554</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2554</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2554</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2554</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2554</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2554</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2554</v>
      </c>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2554</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2554</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穂の花 旭川</cp:lastModifiedBy>
  <cp:lastPrinted>2021-03-04T10:23:32Z</cp:lastPrinted>
  <dcterms:created xsi:type="dcterms:W3CDTF">2020-12-23T05:28:24Z</dcterms:created>
  <dcterms:modified xsi:type="dcterms:W3CDTF">2025-09-01T23:50:12Z</dcterms:modified>
</cp:coreProperties>
</file>