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S-WXLCCE\jimu\令和7年度有料老人ホームの現況報告\"/>
    </mc:Choice>
  </mc:AlternateContent>
  <xr:revisionPtr revIDLastSave="0" documentId="13_ncr:1_{9C10C633-66E9-4B14-9644-334231D625D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<sst xmlns="http://schemas.openxmlformats.org/spreadsheetml/2006/main" count="3032" uniqueCount="2592">
  <si>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</si>
  <si>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</si>
  <si>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</si>
  <si>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</si>
  <si>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</si>
  <si>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</si>
  <si>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</si>
  <si>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</si>
  <si>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</si>
  <si>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</si>
  <si>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</si>
  <si>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</si>
  <si>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</si>
  <si>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</si>
  <si>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</si>
  <si>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</si>
  <si>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</si>
  <si>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</si>
  <si>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</si>
  <si>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</si>
  <si>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</si>
  <si>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</si>
  <si>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</si>
  <si>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</si>
  <si>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</si>
  <si>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</si>
  <si>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</si>
  <si>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</si>
  <si>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</si>
  <si>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</si>
  <si>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</si>
  <si>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</si>
  <si>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</si>
  <si>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</si>
  <si>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</si>
  <si>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</si>
  <si>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</si>
  <si>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</si>
  <si>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</si>
  <si>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</si>
  <si>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</si>
  <si>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</si>
  <si>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</si>
  <si>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</si>
  <si>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</si>
  <si>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</si>
  <si>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</si>
  <si>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</si>
  <si>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</si>
  <si>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</si>
  <si>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</si>
  <si>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</si>
  <si>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</si>
  <si>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</si>
  <si>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</si>
  <si>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</si>
  <si>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</si>
  <si>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</si>
  <si>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</si>
  <si>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</si>
  <si>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</si>
  <si>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</si>
  <si>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</si>
  <si>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</si>
  <si>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</si>
  <si>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</si>
  <si>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</si>
  <si>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</si>
  <si>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</si>
  <si>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</si>
  <si>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</si>
  <si>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</si>
  <si>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</si>
  <si>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</si>
  <si>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</si>
  <si>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</si>
  <si>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</si>
  <si>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</si>
  <si>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</si>
  <si>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</si>
  <si>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</si>
  <si>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</si>
  <si>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</si>
  <si>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</si>
  <si>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</si>
  <si>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</si>
  <si>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</si>
  <si>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</si>
  <si>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</si>
  <si>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</si>
  <si>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</si>
  <si>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</si>
  <si>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</si>
  <si>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</si>
  <si>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</si>
  <si>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</si>
  <si>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</si>
  <si>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</si>
  <si>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</si>
  <si>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</si>
  <si>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</si>
  <si>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</si>
  <si>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</si>
  <si>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</si>
  <si>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</si>
  <si>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</si>
  <si>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</si>
  <si>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</si>
  <si>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</si>
  <si>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</si>
  <si>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</si>
  <si>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</si>
  <si>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</si>
  <si>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</si>
  <si>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</si>
  <si>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</si>
  <si>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</si>
  <si>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</si>
  <si>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</si>
  <si>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</si>
  <si>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</si>
  <si>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</si>
  <si>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</si>
  <si>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</si>
  <si>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</si>
  <si>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</si>
  <si>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</si>
  <si>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</si>
  <si>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</si>
  <si>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</si>
  <si>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</si>
  <si>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</si>
  <si>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</si>
  <si>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</si>
  <si>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</si>
  <si>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</si>
  <si>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</si>
  <si>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</si>
  <si>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</si>
  <si>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</si>
  <si>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</si>
  <si>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</si>
  <si>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</si>
  <si>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</si>
  <si>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</si>
  <si>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</si>
  <si>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</si>
  <si>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</si>
  <si>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</si>
  <si>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</si>
  <si>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</si>
  <si>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</si>
  <si>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</si>
  <si>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</si>
  <si>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</si>
  <si>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</si>
  <si>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</si>
  <si>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</si>
  <si>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</si>
  <si>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</si>
  <si>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</si>
  <si>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</si>
  <si>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</si>
  <si>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</si>
  <si>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</si>
  <si>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</si>
  <si>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</si>
  <si>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</si>
  <si>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</si>
  <si>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</si>
  <si>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</si>
  <si>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</si>
  <si>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</si>
  <si>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</si>
  <si>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</si>
  <si>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</si>
  <si>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</si>
  <si>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</si>
  <si>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</si>
  <si>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</si>
  <si>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</si>
  <si>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</si>
  <si>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</si>
  <si>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</si>
  <si>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</si>
  <si>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</si>
  <si>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</si>
  <si>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</si>
  <si>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</si>
  <si>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</si>
  <si>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</si>
  <si>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</si>
  <si>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</si>
  <si>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</si>
  <si>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</si>
  <si>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</si>
  <si>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</si>
  <si>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</si>
  <si>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</si>
  <si>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</si>
  <si>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</si>
  <si>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</si>
  <si>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</si>
  <si>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</si>
  <si>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</si>
  <si>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</si>
  <si>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</si>
  <si>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</si>
  <si>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</si>
  <si>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</si>
  <si>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</si>
  <si>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</si>
  <si>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</si>
  <si>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</si>
  <si>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</si>
  <si>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</si>
  <si>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</si>
  <si>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</si>
  <si>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</si>
  <si>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</si>
  <si>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</si>
  <si>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</si>
  <si>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</si>
  <si>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</si>
  <si>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</si>
  <si>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</si>
  <si>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</si>
  <si>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</si>
  <si>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</si>
  <si>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</si>
  <si>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</si>
  <si>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</si>
  <si>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</si>
  <si>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</si>
  <si>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</si>
  <si>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</si>
  <si>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</si>
  <si>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</si>
  <si>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</si>
  <si>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</si>
  <si>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</si>
  <si>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</si>
  <si>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</si>
  <si>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</si>
  <si>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</si>
  <si>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</si>
  <si>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</si>
  <si>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</si>
  <si>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</si>
  <si>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</si>
  <si>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</si>
  <si>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</si>
  <si>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</si>
  <si>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</si>
  <si>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</si>
  <si>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</si>
  <si>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</si>
  <si>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</si>
  <si>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</si>
  <si>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</si>
  <si>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</si>
  <si>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</si>
  <si>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</si>
  <si>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</si>
  <si>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</si>
  <si>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</si>
  <si>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</si>
  <si>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</si>
  <si>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</si>
  <si>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</si>
  <si>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</si>
  <si>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</si>
  <si>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</si>
  <si>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</si>
  <si>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</si>
  <si>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</si>
  <si>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</si>
  <si>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</si>
  <si>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</si>
  <si>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</si>
  <si>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</si>
  <si>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</si>
  <si>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</si>
  <si>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</si>
  <si>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</si>
  <si>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</si>
  <si>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</si>
  <si>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</si>
  <si>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</si>
  <si>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</si>
  <si>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</si>
  <si>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</si>
  <si>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</si>
  <si>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</si>
  <si>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</si>
  <si>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</si>
  <si>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</si>
  <si>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</si>
  <si>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</si>
  <si>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</si>
  <si>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</si>
  <si>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</si>
  <si>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</si>
  <si>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</si>
  <si>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</si>
  <si>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</si>
  <si>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</si>
  <si>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</si>
  <si>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</si>
  <si>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</si>
  <si>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</si>
  <si>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</si>
  <si>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</si>
  <si>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</si>
  <si>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</si>
  <si>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</si>
  <si>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</si>
  <si>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</si>
  <si>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</si>
  <si>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</si>
  <si>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</si>
  <si>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</si>
  <si>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</si>
  <si>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</si>
  <si>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</si>
  <si>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</si>
  <si>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</si>
  <si>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</si>
  <si>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</si>
  <si>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</si>
  <si>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</si>
  <si>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</si>
  <si>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</si>
  <si>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</si>
  <si>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</si>
  <si>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</si>
  <si>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</si>
  <si>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</si>
  <si>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</si>
  <si>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</si>
  <si>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</si>
  <si>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</si>
  <si>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</si>
  <si>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</si>
  <si>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</si>
  <si>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</si>
  <si>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</si>
  <si>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</si>
  <si>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</si>
  <si>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</si>
  <si>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</si>
  <si>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</si>
  <si>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</si>
  <si>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</si>
  <si>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</si>
  <si>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</si>
  <si>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</si>
  <si>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</si>
  <si>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</si>
  <si>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</si>
  <si>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</si>
  <si>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</si>
  <si>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</si>
  <si>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</si>
  <si>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</si>
  <si>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</si>
  <si>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</si>
  <si>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</si>
  <si>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</si>
  <si>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</si>
  <si>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</si>
  <si>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</si>
  <si>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</si>
  <si>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</si>
  <si>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</si>
  <si>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</si>
  <si>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</si>
  <si>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</si>
  <si>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</si>
  <si>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</si>
  <si>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</si>
  <si>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</si>
  <si>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</si>
  <si>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</si>
  <si>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</si>
  <si>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</si>
  <si>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</si>
  <si>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</si>
  <si>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</si>
  <si>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</si>
  <si>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</si>
  <si>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</si>
  <si>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</si>
  <si>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</si>
  <si>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</si>
  <si>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</si>
  <si>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</si>
  <si>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</si>
  <si>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</si>
  <si>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</si>
  <si>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</si>
  <si>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</si>
  <si>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</si>
  <si>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</si>
  <si>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</si>
  <si>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</si>
  <si>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</si>
  <si>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</si>
  <si>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</si>
  <si>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</si>
  <si>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</si>
  <si>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</si>
  <si>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</si>
  <si>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</si>
  <si>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</si>
  <si>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</si>
  <si>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</si>
  <si>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</si>
  <si>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</si>
  <si>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</si>
  <si>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</si>
  <si>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</si>
  <si>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</si>
  <si>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</si>
  <si>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</si>
  <si>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</si>
  <si>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</si>
  <si>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</si>
  <si>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</si>
  <si>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</si>
  <si>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</si>
  <si>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</si>
  <si>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</si>
  <si>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</si>
  <si>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</si>
  <si>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</si>
  <si>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</si>
  <si>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</si>
  <si>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</si>
  <si>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</si>
  <si>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</si>
  <si>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</si>
  <si>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</si>
  <si>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</si>
  <si>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</si>
  <si>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</si>
  <si>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</si>
  <si>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</si>
  <si>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</si>
  <si>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</si>
  <si>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</si>
  <si>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</si>
  <si>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</si>
  <si>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</si>
  <si>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</si>
  <si>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</si>
  <si>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</si>
  <si>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</si>
  <si>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</si>
  <si>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</si>
  <si>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</si>
  <si>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</si>
  <si>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</si>
  <si>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</si>
  <si>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</si>
  <si>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</si>
  <si>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</si>
  <si>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</si>
  <si>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</si>
  <si>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</si>
  <si>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</si>
  <si>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</si>
  <si>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</si>
  <si>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</si>
  <si>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</si>
  <si>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</si>
  <si>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</si>
  <si>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</si>
  <si>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</si>
  <si>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</si>
  <si>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</si>
  <si>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</si>
  <si>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</si>
  <si>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</si>
  <si>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</si>
  <si>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</si>
  <si>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</si>
  <si>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</si>
  <si>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</si>
  <si>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</si>
  <si>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</si>
  <si>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</si>
  <si>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</si>
  <si>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</si>
  <si>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</si>
  <si>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</si>
  <si>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</si>
  <si>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</si>
  <si>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</si>
  <si>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</si>
  <si>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</si>
  <si>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</si>
  <si>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</si>
  <si>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</si>
  <si>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</si>
  <si>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</si>
  <si>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</si>
  <si>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</si>
  <si>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</si>
  <si>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</si>
  <si>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</si>
  <si>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</si>
  <si>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</si>
  <si>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</si>
  <si>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</si>
  <si>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</si>
  <si>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</si>
  <si>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</si>
  <si>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</si>
  <si>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</si>
  <si>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</si>
  <si>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</si>
  <si>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</si>
  <si>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</si>
  <si>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</si>
  <si>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</si>
  <si>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</si>
  <si>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</si>
  <si>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</si>
  <si>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</si>
  <si>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</si>
  <si>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</si>
  <si>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</si>
  <si>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</si>
  <si>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</si>
  <si>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</si>
  <si>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</si>
  <si>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</si>
  <si>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</si>
  <si>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</si>
  <si>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</si>
  <si>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</si>
  <si>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</si>
  <si>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</si>
  <si>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</si>
  <si>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</si>
  <si>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</si>
  <si>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</si>
  <si>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</si>
  <si>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</si>
  <si>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</si>
  <si>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</si>
  <si>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</si>
  <si>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</si>
  <si>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</si>
  <si>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</si>
  <si>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</si>
  <si>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</si>
  <si>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</si>
  <si>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</si>
  <si>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</si>
  <si>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</si>
  <si>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</si>
  <si>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</si>
  <si>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</si>
  <si>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</si>
  <si>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</si>
  <si>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</si>
  <si>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</si>
  <si>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</si>
  <si>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</si>
  <si>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</si>
  <si>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</si>
  <si>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</si>
  <si>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</si>
  <si>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</si>
  <si>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</si>
  <si>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</si>
  <si>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</si>
  <si>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</si>
  <si>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</si>
  <si>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</si>
  <si>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</si>
  <si>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</si>
  <si>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</si>
  <si>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</si>
  <si>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</si>
  <si>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</si>
  <si>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</si>
  <si>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</si>
  <si>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</si>
  <si>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</si>
  <si>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</si>
  <si>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</si>
  <si>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</si>
  <si>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</si>
  <si>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</si>
  <si>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</si>
  <si>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</si>
  <si>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</si>
  <si>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</si>
  <si>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</si>
  <si>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</si>
  <si>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</si>
  <si>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</si>
  <si>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</si>
  <si>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</si>
  <si>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</si>
  <si>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</si>
  <si>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</si>
  <si>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</si>
  <si>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</si>
  <si>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</si>
  <si>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</si>
  <si>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</si>
  <si>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</si>
  <si>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</si>
  <si>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</si>
  <si>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</si>
  <si>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</si>
  <si>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</si>
  <si>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</si>
  <si>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</si>
  <si>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</si>
  <si>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</si>
  <si>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</si>
  <si>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</si>
  <si>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</si>
  <si>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</si>
  <si>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</si>
  <si>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</si>
  <si>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</si>
  <si>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</si>
  <si>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</si>
  <si>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</si>
  <si>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</si>
  <si>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</si>
  <si>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</si>
  <si>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</si>
  <si>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</si>
  <si>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</si>
  <si>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</si>
  <si>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</si>
  <si>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</si>
  <si>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</si>
  <si>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</si>
  <si>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</si>
  <si>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</si>
  <si>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</si>
  <si>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</si>
  <si>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</si>
  <si>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</si>
  <si>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</si>
  <si>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</si>
  <si>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</si>
  <si>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</si>
  <si>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</si>
  <si>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</si>
  <si>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</si>
  <si>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</si>
  <si>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</si>
  <si>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</si>
  <si>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</si>
  <si>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</si>
  <si>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</si>
  <si>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</si>
  <si>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</si>
  <si>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</si>
  <si>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</si>
  <si>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</si>
  <si>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</si>
  <si>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</si>
  <si>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</si>
  <si>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</si>
  <si>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</si>
  <si>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</si>
  <si>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</si>
  <si>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</si>
  <si>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</si>
  <si>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</si>
  <si>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</si>
  <si>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</si>
  <si>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</si>
  <si>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</si>
  <si>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</si>
  <si>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</si>
  <si>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</si>
  <si>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</si>
  <si>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</si>
  <si>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</si>
  <si>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</si>
  <si>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</si>
  <si>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</si>
  <si>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</si>
  <si>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</si>
  <si>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</si>
  <si>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</si>
  <si>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</si>
  <si>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</si>
  <si>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</si>
  <si>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</si>
  <si>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</si>
  <si>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</si>
  <si>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</si>
  <si>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</si>
  <si>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</si>
  <si>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</si>
  <si>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</si>
  <si>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</si>
  <si>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</si>
  <si>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</si>
  <si>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</si>
  <si>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</si>
  <si>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</si>
  <si>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</si>
  <si>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</si>
  <si>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</si>
  <si>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</si>
  <si>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</si>
  <si>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</si>
  <si>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</si>
  <si>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</si>
  <si>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</si>
  <si>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</si>
  <si>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</si>
  <si>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</si>
  <si>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</si>
  <si>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</si>
  <si>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</si>
  <si>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</si>
  <si>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</si>
  <si>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</si>
  <si>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</si>
  <si>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</si>
  <si>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</si>
  <si>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</si>
  <si>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</si>
  <si>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</si>
  <si>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</si>
  <si>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</si>
  <si>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</si>
  <si>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</si>
  <si>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</si>
  <si>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</si>
  <si>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</si>
  <si>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</si>
  <si>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</si>
  <si>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</si>
  <si>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</si>
  <si>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</si>
  <si>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</si>
  <si>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</si>
  <si>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</si>
  <si>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</si>
  <si>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</si>
  <si>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</si>
  <si>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</si>
  <si>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</si>
  <si>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</si>
  <si>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</si>
  <si>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</si>
  <si>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</si>
  <si>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</si>
  <si>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</si>
  <si>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</si>
  <si>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</si>
  <si>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</si>
  <si>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</si>
  <si>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</si>
  <si>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</si>
  <si>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</si>
  <si>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</si>
  <si>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</si>
  <si>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</si>
  <si>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</si>
  <si>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</si>
  <si>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</si>
  <si>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</si>
  <si>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</si>
  <si>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</si>
  <si>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</si>
  <si>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</si>
  <si>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</si>
  <si>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</si>
  <si>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</si>
  <si>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</si>
  <si>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</si>
  <si>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</si>
  <si>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</si>
  <si>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</si>
  <si>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</si>
  <si>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</si>
  <si>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</si>
  <si>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</si>
  <si>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</si>
  <si>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</si>
  <si>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</si>
  <si>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</si>
  <si>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</si>
  <si>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</si>
  <si>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</si>
  <si>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</si>
  <si>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</si>
  <si>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</si>
  <si>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</si>
  <si>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</si>
  <si>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</si>
  <si>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</si>
  <si>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</si>
  <si>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</si>
  <si>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</si>
  <si>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</si>
  <si>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</si>
  <si>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</si>
  <si>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</si>
  <si>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</si>
  <si>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</si>
  <si>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</si>
  <si>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</si>
  <si>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</si>
  <si>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</si>
  <si>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</si>
  <si>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</si>
  <si>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</si>
  <si>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</si>
  <si>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</si>
  <si>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</si>
  <si>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</si>
  <si>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</si>
  <si>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</si>
  <si>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</si>
  <si>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</si>
  <si>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</si>
  <si>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</si>
  <si>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</si>
  <si>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</si>
  <si>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</si>
  <si>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</si>
  <si>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</si>
  <si>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</si>
  <si>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</si>
  <si>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</si>
  <si>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</si>
  <si>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</si>
  <si>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</si>
  <si>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</si>
  <si>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</si>
  <si>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</si>
  <si>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</si>
  <si>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</si>
  <si>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</si>
  <si>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</si>
  <si>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</si>
  <si>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</si>
  <si>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</si>
  <si>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</si>
  <si>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</si>
  <si>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</si>
  <si>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</si>
  <si>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</si>
  <si>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</si>
  <si>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</si>
  <si>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</si>
  <si>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</si>
  <si>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</si>
  <si>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</si>
  <si>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</si>
  <si>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</si>
  <si>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</si>
  <si>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</si>
  <si>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</si>
  <si>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</si>
  <si>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</si>
  <si>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</si>
  <si>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</si>
  <si>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</si>
  <si>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</si>
  <si>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</si>
  <si>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</si>
  <si>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</si>
  <si>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</si>
  <si>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</si>
  <si>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</si>
  <si>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</si>
  <si>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</si>
  <si>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</si>
  <si>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</si>
  <si>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</si>
  <si>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</si>
  <si>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</si>
  <si>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</si>
  <si>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</si>
  <si>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</si>
  <si>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</si>
  <si>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</si>
  <si>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</si>
  <si>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</si>
  <si>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</si>
  <si>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</si>
  <si>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</si>
  <si>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</si>
  <si>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</si>
  <si>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</si>
  <si>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</si>
  <si>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</si>
  <si>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</si>
  <si>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</si>
  <si>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</si>
  <si>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</si>
  <si>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</si>
  <si>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</si>
  <si>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</si>
  <si>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</si>
  <si>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</si>
  <si>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</si>
  <si>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</si>
  <si>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</si>
  <si>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</si>
  <si>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</si>
  <si>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</si>
  <si>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</si>
  <si>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</si>
  <si>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</si>
  <si>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</si>
  <si>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</si>
  <si>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</si>
  <si>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</si>
  <si>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</si>
  <si>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</si>
  <si>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</si>
  <si>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</si>
  <si>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</si>
  <si>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</si>
  <si>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</si>
  <si>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</si>
  <si>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</si>
  <si>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</si>
  <si>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</si>
  <si>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</si>
  <si>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</si>
  <si>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</si>
  <si>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</si>
  <si>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</si>
  <si>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</si>
  <si>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</si>
  <si>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</si>
  <si>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</si>
  <si>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</si>
  <si>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</si>
  <si>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</si>
  <si>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</si>
  <si>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</si>
  <si>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</si>
  <si>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</si>
  <si>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</si>
  <si>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</si>
  <si>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</si>
  <si>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</si>
  <si>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</si>
  <si>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</si>
  <si>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</si>
  <si>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</si>
  <si>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</si>
  <si>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</si>
  <si>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</si>
  <si>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</si>
  <si>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</si>
  <si>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</si>
  <si>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</si>
  <si>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</si>
  <si>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</si>
  <si>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</si>
  <si>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</si>
  <si>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</si>
  <si>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</si>
  <si>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</si>
  <si>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</si>
  <si>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</si>
  <si>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</si>
  <si>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</si>
  <si>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</si>
  <si>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</si>
  <si>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</si>
  <si>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</si>
  <si>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</si>
  <si>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</si>
  <si>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</si>
  <si>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</si>
  <si>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</si>
  <si>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</si>
  <si>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</si>
  <si>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</si>
  <si>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</si>
  <si>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</si>
  <si>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</si>
  <si>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</si>
  <si>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</si>
  <si>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</si>
  <si>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</si>
  <si>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</si>
  <si>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</si>
  <si>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</si>
  <si>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</si>
  <si>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</si>
  <si>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</si>
  <si>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</si>
  <si>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</si>
  <si>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</si>
  <si>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</si>
  <si>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</si>
  <si>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</si>
  <si>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</si>
  <si>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</si>
  <si>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</si>
  <si>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</si>
  <si>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</si>
  <si>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</si>
  <si>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</si>
  <si>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</si>
  <si>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</si>
  <si>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</si>
  <si>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</si>
  <si>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</si>
  <si>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</si>
  <si>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</si>
  <si>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</si>
  <si>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</si>
  <si>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</si>
  <si>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</si>
  <si>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</si>
  <si>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</si>
  <si>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</si>
  <si>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</si>
  <si>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</si>
  <si>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</si>
  <si>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</si>
  <si>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</si>
  <si>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</si>
  <si>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</si>
  <si>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</si>
  <si>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</si>
  <si>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</si>
  <si>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</si>
  <si>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</si>
  <si>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</si>
  <si>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</si>
  <si>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</si>
  <si>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</si>
  <si>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</si>
  <si>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</si>
  <si>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</si>
  <si>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</si>
  <si>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</si>
  <si>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</si>
  <si>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</si>
  <si>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</si>
  <si>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</si>
  <si>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</si>
  <si>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</si>
  <si>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</si>
  <si>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</si>
  <si>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</si>
  <si>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</si>
  <si>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</si>
  <si>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</si>
  <si>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</si>
  <si>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</si>
  <si>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</si>
  <si>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</si>
  <si>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</si>
  <si>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</si>
  <si>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</si>
  <si>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</si>
  <si>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</si>
  <si>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</si>
  <si>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</si>
  <si>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</si>
  <si>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</si>
  <si>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</si>
  <si>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</si>
  <si>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</si>
  <si>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</si>
  <si>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</si>
  <si>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</si>
  <si>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</si>
  <si>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</si>
  <si>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</si>
  <si>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</si>
  <si>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</si>
  <si>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</si>
  <si>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</si>
  <si>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</si>
  <si>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</si>
  <si>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</si>
  <si>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</si>
  <si>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</si>
  <si>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</si>
  <si>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</si>
  <si>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</si>
  <si>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</si>
  <si>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</si>
  <si>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</si>
  <si>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</si>
  <si>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</si>
  <si>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</si>
  <si>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</si>
  <si>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</si>
  <si>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</si>
  <si>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</si>
  <si>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</si>
  <si>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</si>
  <si>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</si>
  <si>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</si>
  <si>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</si>
  <si>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</si>
  <si>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</si>
  <si>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</si>
  <si>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</si>
  <si>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</si>
  <si>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</si>
  <si>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</si>
  <si>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</si>
  <si>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</si>
  <si>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</si>
  <si>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</si>
  <si>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</si>
  <si>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</si>
  <si>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</si>
  <si>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</si>
  <si>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</si>
  <si>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</si>
  <si>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</si>
  <si>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</si>
  <si>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</si>
  <si>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</si>
  <si>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</si>
  <si>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</si>
  <si>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</si>
  <si>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</si>
  <si>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</si>
  <si>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</si>
  <si>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</si>
  <si>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</si>
  <si>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</si>
  <si>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</si>
  <si>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</si>
  <si>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</si>
  <si>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</si>
  <si>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</si>
  <si>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</si>
  <si>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</si>
  <si>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</si>
  <si>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</si>
  <si>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</si>
  <si>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</si>
  <si>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</si>
  <si>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</si>
  <si>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</si>
  <si>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</si>
  <si>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</si>
  <si>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</si>
  <si>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</si>
  <si>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</si>
  <si>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</si>
  <si>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</si>
  <si>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</si>
  <si>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</si>
  <si>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</si>
  <si>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</si>
  <si>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</si>
  <si>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</si>
  <si>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</si>
  <si>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</si>
  <si>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</si>
  <si>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</si>
  <si>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</si>
  <si>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</si>
  <si>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</si>
  <si>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</si>
  <si>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</si>
  <si>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</si>
  <si>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</si>
  <si>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</si>
  <si>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</si>
  <si>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</si>
  <si>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</si>
  <si>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</si>
  <si>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</si>
  <si>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</si>
  <si>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</si>
  <si>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</si>
  <si>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</si>
  <si>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</si>
  <si>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</si>
  <si>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</si>
  <si>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</si>
  <si>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</si>
  <si>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</si>
  <si>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</si>
  <si>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</si>
  <si>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</si>
  <si>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</si>
  <si>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</si>
  <si>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</si>
  <si>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</si>
  <si>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</si>
  <si>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</si>
  <si>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</si>
  <si>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</si>
  <si>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</si>
  <si>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</si>
  <si>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</si>
  <si>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</si>
  <si>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</si>
  <si>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</si>
  <si>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</si>
  <si>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</si>
  <si>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</si>
  <si>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</si>
  <si>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</si>
  <si>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</si>
  <si>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</si>
  <si>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</si>
  <si>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</si>
  <si>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</si>
  <si>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</si>
  <si>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</si>
  <si>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</si>
  <si>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</si>
  <si>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</si>
  <si>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</si>
  <si>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</si>
  <si>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</si>
  <si>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</si>
  <si>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</si>
  <si>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</si>
  <si>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</si>
  <si>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</si>
  <si>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</si>
  <si>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</si>
  <si>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</si>
  <si>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</si>
  <si>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</si>
  <si>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</si>
  <si>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</si>
  <si>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</si>
  <si>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</si>
  <si>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</si>
  <si>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</si>
  <si>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</si>
  <si>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</si>
  <si>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</si>
  <si>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</si>
  <si>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</si>
  <si>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</si>
  <si>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</si>
  <si>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</si>
  <si>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</si>
  <si>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</si>
  <si>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</si>
  <si>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</si>
  <si>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</si>
  <si>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</si>
  <si>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</si>
  <si>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</si>
  <si>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</si>
  <si>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</si>
  <si>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</si>
  <si>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</si>
  <si>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</si>
  <si>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</si>
  <si>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</si>
  <si>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</si>
  <si>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</si>
  <si>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</si>
  <si>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</si>
  <si>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</si>
  <si>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</si>
  <si>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</si>
  <si>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</si>
  <si>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</si>
  <si>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</si>
  <si>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</si>
  <si>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</si>
  <si>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</si>
  <si>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</si>
  <si>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</si>
  <si>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</si>
  <si>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</si>
  <si>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</si>
  <si>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</si>
  <si>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</si>
  <si>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</si>
  <si>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</si>
  <si>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</si>
  <si>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</si>
  <si>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</si>
  <si>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</si>
  <si>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</si>
  <si>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</si>
  <si>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</si>
  <si>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</si>
  <si>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</si>
  <si>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</si>
  <si>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</si>
  <si>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</si>
  <si>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</si>
  <si>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</si>
  <si>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</si>
  <si>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</si>
  <si>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</si>
  <si>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</si>
  <si>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</si>
  <si>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</si>
  <si>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</si>
  <si>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</si>
  <si>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</si>
  <si>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</si>
  <si>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</si>
  <si>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</si>
  <si>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</si>
  <si>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</si>
  <si>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</si>
  <si>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</si>
  <si>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</si>
  <si>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</si>
  <si>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</si>
  <si>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</si>
  <si>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</si>
  <si>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</si>
  <si>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</si>
  <si>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</si>
  <si>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</si>
  <si>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</si>
  <si>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</si>
  <si>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</si>
  <si>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</si>
  <si>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</si>
  <si>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</si>
  <si>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</si>
  <si>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</si>
  <si>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</si>
  <si>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</si>
  <si>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</si>
  <si>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</si>
  <si>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</si>
  <si>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</si>
  <si>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</si>
  <si>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</si>
  <si>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</si>
  <si>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</si>
  <si>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</si>
  <si>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</si>
  <si>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</si>
  <si>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</si>
  <si>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</si>
  <si>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</si>
  <si>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</si>
  <si>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</si>
  <si>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</si>
  <si>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</si>
  <si>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</si>
  <si>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</si>
  <si>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</si>
  <si>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</si>
  <si>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</si>
  <si>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</si>
  <si>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</si>
  <si>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</si>
  <si>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</si>
  <si>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</si>
  <si>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</si>
  <si>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</si>
  <si>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</si>
  <si>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</si>
  <si>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</si>
  <si>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</si>
  <si>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</si>
  <si>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</si>
  <si>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</si>
  <si>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</si>
  <si>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</si>
  <si>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</si>
  <si>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</si>
  <si>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</si>
  <si>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</si>
  <si>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</si>
  <si>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</si>
  <si>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</si>
  <si>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</si>
  <si>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</si>
  <si>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</si>
  <si>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</si>
  <si>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</si>
  <si>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</si>
  <si>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</si>
  <si>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</si>
  <si>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</si>
  <si>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</si>
  <si>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</si>
  <si>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</si>
  <si>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</si>
  <si>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</si>
  <si>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</si>
  <si>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</si>
  <si>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</si>
  <si>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</si>
  <si>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</si>
  <si>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</si>
  <si>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</si>
  <si>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</si>
  <si>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</si>
  <si>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</si>
  <si>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</si>
  <si>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</si>
  <si>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</si>
  <si>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</si>
  <si>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</si>
  <si>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</si>
  <si>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</si>
  <si>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</si>
  <si>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</si>
  <si>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</si>
  <si>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</si>
  <si>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</si>
  <si>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</si>
  <si>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</si>
  <si>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</si>
  <si>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</si>
  <si>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</si>
  <si>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</si>
  <si>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</si>
  <si>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</si>
  <si>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</si>
  <si>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</si>
  <si>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</si>
  <si>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</si>
  <si>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</si>
  <si>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</si>
  <si>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</si>
  <si>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</si>
  <si>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</si>
  <si>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</si>
  <si>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</si>
  <si>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</si>
  <si>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</si>
  <si>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</si>
  <si>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</si>
  <si>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</si>
  <si>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</si>
  <si>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</si>
  <si>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</si>
  <si>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</si>
  <si>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</si>
  <si>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</si>
  <si>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</si>
  <si>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</si>
  <si>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</si>
  <si>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</si>
  <si>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</si>
  <si>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</si>
  <si>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</si>
  <si>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</si>
  <si>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</si>
  <si>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</si>
  <si>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</si>
  <si>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</si>
  <si>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</si>
  <si>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</si>
  <si>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</si>
  <si>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</si>
  <si>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</si>
  <si>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</si>
  <si>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</si>
  <si>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</si>
  <si>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</si>
  <si>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</si>
  <si>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</si>
  <si>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</si>
  <si>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</si>
  <si>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</si>
  <si>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</si>
  <si>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</si>
  <si>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</si>
  <si>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</si>
  <si>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</si>
  <si>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</si>
  <si>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</si>
  <si>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</si>
  <si>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</si>
  <si>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</si>
  <si>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</si>
  <si>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</si>
  <si>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</si>
  <si>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</si>
  <si>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</si>
  <si>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</si>
  <si>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</si>
  <si>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</si>
  <si>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</si>
  <si>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</si>
  <si>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</si>
  <si>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</si>
  <si>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</si>
  <si>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</si>
  <si>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</si>
  <si>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</si>
  <si>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</si>
  <si>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</si>
  <si>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</si>
  <si>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</si>
  <si>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</si>
  <si>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</si>
  <si>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</si>
  <si>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</si>
  <si>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</si>
  <si>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</si>
  <si>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</si>
  <si>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</si>
  <si>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</si>
  <si>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</si>
  <si>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</si>
  <si>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</si>
  <si>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</si>
  <si>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</si>
  <si>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</si>
  <si>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</si>
  <si>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</si>
  <si>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</si>
  <si>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</si>
  <si>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</si>
  <si>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</si>
  <si>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</si>
  <si>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</si>
  <si>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</si>
  <si>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</si>
  <si>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</si>
  <si>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</si>
  <si>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</si>
  <si>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</si>
  <si>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</si>
  <si>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</si>
  <si>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</si>
  <si>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</si>
  <si>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</si>
  <si>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</si>
  <si>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</si>
  <si>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</si>
  <si>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</si>
  <si>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</si>
  <si>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</si>
  <si>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</si>
  <si>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</si>
  <si>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</si>
  <si>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</si>
  <si>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</si>
  <si>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</si>
  <si>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</si>
  <si>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</si>
  <si>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</si>
  <si>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</si>
  <si>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</si>
  <si>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</si>
  <si>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</si>
  <si>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</si>
  <si>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</si>
  <si>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</si>
  <si>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</si>
  <si>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</si>
  <si>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</si>
  <si>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</si>
  <si>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</si>
  <si>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</si>
  <si>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</si>
  <si>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</si>
  <si>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</si>
  <si>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</si>
  <si>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</si>
  <si>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</si>
  <si>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</si>
  <si>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</si>
  <si>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</si>
  <si>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</si>
  <si>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</si>
  <si>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</si>
  <si>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</si>
  <si>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</si>
  <si>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</si>
  <si>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</si>
  <si>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</si>
  <si>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</si>
  <si>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</si>
  <si>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</si>
  <si>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</si>
  <si>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</si>
  <si>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</si>
  <si>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</si>
  <si>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</si>
  <si>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</si>
  <si>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</si>
  <si>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</si>
  <si>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</si>
  <si>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</si>
  <si>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</si>
  <si>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</si>
  <si>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</si>
  <si>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</si>
  <si>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</si>
  <si>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</si>
  <si>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</si>
  <si>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</si>
  <si>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</si>
  <si>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</si>
  <si>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</si>
  <si>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</si>
  <si>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</si>
  <si>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</si>
  <si>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</si>
  <si>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</si>
  <si>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</si>
  <si>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</si>
  <si>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</si>
  <si>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</si>
  <si>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</si>
  <si>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</si>
  <si>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</si>
  <si>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</si>
  <si>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</si>
  <si>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</si>
  <si>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</si>
  <si>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</si>
  <si>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</si>
  <si>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</si>
  <si>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</si>
  <si>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</si>
  <si>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</si>
  <si>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</si>
  <si>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</si>
  <si>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</si>
  <si>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</si>
  <si>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</si>
  <si>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</si>
  <si>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</si>
  <si>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</si>
  <si>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</si>
  <si>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</si>
  <si>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</si>
  <si>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</si>
  <si>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</si>
  <si>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</si>
  <si>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</si>
  <si>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</si>
  <si>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</si>
  <si>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</si>
  <si>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</si>
  <si>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</si>
  <si>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</si>
  <si>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</si>
  <si>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</si>
  <si>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</si>
  <si>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</si>
  <si>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</si>
  <si>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</si>
  <si>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</si>
  <si>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</si>
  <si>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</si>
  <si>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</si>
  <si>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</si>
  <si>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</si>
  <si>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</si>
  <si>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</si>
  <si>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</si>
  <si>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</si>
  <si>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</si>
  <si>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</si>
  <si>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</si>
  <si>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</si>
  <si>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</si>
  <si>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</si>
  <si>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</si>
  <si>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</si>
  <si>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</si>
  <si>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</si>
  <si>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</si>
  <si>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</si>
  <si>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</si>
  <si>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</si>
  <si>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</si>
  <si>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</si>
  <si>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</si>
  <si>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</si>
  <si>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</si>
  <si>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</si>
  <si>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</si>
  <si>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</si>
  <si>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</si>
  <si>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</si>
  <si>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</si>
  <si>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</si>
  <si>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</si>
  <si>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</si>
  <si>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</si>
  <si>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</si>
  <si>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</si>
  <si>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</si>
  <si>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</si>
  <si>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</si>
  <si>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</si>
  <si>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</si>
  <si>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</si>
  <si>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</si>
  <si>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</si>
  <si>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</si>
  <si>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</si>
  <si>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</si>
  <si>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</si>
  <si>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</si>
  <si>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</si>
  <si>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</si>
  <si>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</si>
  <si>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</si>
  <si>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</si>
  <si>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</si>
  <si>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</si>
  <si>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</si>
  <si>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</si>
  <si>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</si>
  <si>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</si>
  <si>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</si>
  <si>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</si>
  <si>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</si>
  <si>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</si>
  <si>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</si>
  <si>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</si>
  <si>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</si>
  <si>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</si>
  <si>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</si>
  <si>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</si>
  <si>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</si>
  <si>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</si>
  <si>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</si>
  <si>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</si>
  <si>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</si>
  <si>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</si>
  <si>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</si>
  <si>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</si>
  <si>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</si>
  <si>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</si>
  <si>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</si>
  <si>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</si>
  <si>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</si>
  <si>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</si>
  <si>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</si>
  <si>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</si>
  <si>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</si>
  <si>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</si>
  <si>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</si>
  <si>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</si>
  <si>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</si>
  <si>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</si>
  <si>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</si>
  <si>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</si>
  <si>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</si>
  <si>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</si>
  <si>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</si>
  <si>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</si>
  <si>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</si>
  <si>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</si>
  <si>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</si>
  <si>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</si>
  <si>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</si>
  <si>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</si>
  <si>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</si>
  <si>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</si>
  <si>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</si>
  <si>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</si>
  <si>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</si>
  <si>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</si>
  <si>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</si>
  <si>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</si>
  <si>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</si>
  <si>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</si>
  <si>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</si>
  <si>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</si>
  <si>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</si>
  <si>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</si>
  <si>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</si>
  <si>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</si>
  <si>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</si>
  <si>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</si>
  <si>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</si>
  <si>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</si>
  <si>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</si>
  <si>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</si>
  <si>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</si>
  <si>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</si>
  <si>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</si>
  <si>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</si>
  <si>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</si>
  <si>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</si>
  <si>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</si>
  <si>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</si>
  <si>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</si>
  <si>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</si>
  <si>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</si>
  <si>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</si>
  <si>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</si>
  <si>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</si>
  <si>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</si>
  <si>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</si>
  <si>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</si>
  <si>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</si>
  <si>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</si>
  <si>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</si>
  <si>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</si>
  <si>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</si>
  <si>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</si>
  <si>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</si>
  <si>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</si>
  <si>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</si>
  <si>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</si>
  <si>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</si>
  <si>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</si>
  <si>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</si>
  <si>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</si>
  <si>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</si>
  <si>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</si>
  <si>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</si>
  <si>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</si>
  <si>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</si>
  <si>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</si>
  <si>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</si>
  <si>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</si>
  <si>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</si>
  <si>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</si>
  <si>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</si>
  <si>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</si>
  <si>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</si>
  <si>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</si>
  <si>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</si>
  <si>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</si>
  <si>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</si>
  <si>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</si>
  <si>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</si>
  <si>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</si>
  <si>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</si>
  <si>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</si>
  <si>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</si>
  <si>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</si>
  <si>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</si>
  <si>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</si>
  <si>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</si>
  <si>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</si>
  <si>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</si>
  <si>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</si>
  <si>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</si>
  <si>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</si>
  <si>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</si>
  <si>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</si>
  <si>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</si>
  <si>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</si>
  <si>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</si>
  <si>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</si>
  <si>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</si>
  <si>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</si>
  <si>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</si>
  <si>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</si>
  <si>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</si>
  <si>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</si>
  <si>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</si>
  <si>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</si>
  <si>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</si>
  <si>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</si>
  <si>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</si>
  <si>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</si>
  <si>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</si>
  <si>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</si>
  <si>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</si>
  <si>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</si>
  <si>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</si>
  <si>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</si>
  <si>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</si>
  <si>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</si>
  <si>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</si>
  <si>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</si>
  <si>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</si>
  <si>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</si>
  <si>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</si>
  <si>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</si>
  <si>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</si>
  <si>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</si>
  <si>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</si>
  <si>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</si>
  <si>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</si>
  <si>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</si>
  <si>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</si>
  <si>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</si>
  <si>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</si>
  <si>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</si>
  <si>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</si>
  <si>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</si>
  <si>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</si>
  <si>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</si>
  <si>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</si>
  <si>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</si>
  <si>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</si>
  <si>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</si>
  <si>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</si>
  <si>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</si>
  <si>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</si>
  <si>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</si>
  <si>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</si>
  <si>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</si>
  <si>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</si>
  <si>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</si>
  <si>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</si>
  <si>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</si>
  <si>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</si>
  <si>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</si>
  <si>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</si>
  <si>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</si>
  <si>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</si>
  <si>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</si>
  <si>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</si>
  <si>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</si>
  <si>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</si>
  <si>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</si>
  <si>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</si>
  <si>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</si>
  <si>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</si>
  <si>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</si>
  <si>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</si>
  <si>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</si>
  <si>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</si>
  <si>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</si>
  <si>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</si>
  <si>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</si>
  <si>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</si>
  <si>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</si>
  <si>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</si>
  <si>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</si>
  <si>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</si>
  <si>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</si>
  <si>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</si>
  <si>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</si>
  <si>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</si>
  <si>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</si>
  <si>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</si>
  <si>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</si>
  <si>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</si>
  <si>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</si>
  <si>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</si>
  <si>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</si>
  <si>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</si>
  <si>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</si>
  <si>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</si>
  <si>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</si>
  <si>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</si>
  <si>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</si>
  <si>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</si>
  <si>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</si>
  <si>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</si>
  <si>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</si>
  <si>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</si>
  <si>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</si>
  <si>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</si>
  <si>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</si>
  <si>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</si>
  <si>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</si>
  <si>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</si>
  <si>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</si>
  <si>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</si>
  <si>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</si>
  <si>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</si>
  <si>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</si>
  <si>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</si>
  <si>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</si>
  <si>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</si>
  <si>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</si>
  <si>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</si>
  <si>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</si>
  <si>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</si>
  <si>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</si>
  <si>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</si>
  <si>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</si>
  <si>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</si>
  <si>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</si>
  <si>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</si>
  <si>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</si>
  <si>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</si>
  <si>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</si>
  <si>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</si>
  <si>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</si>
  <si>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</si>
  <si>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</si>
  <si>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</si>
  <si>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</si>
  <si>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</si>
  <si>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</si>
  <si>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</si>
  <si>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</si>
  <si>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</si>
  <si>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</si>
  <si>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</si>
  <si>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</si>
  <si>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</si>
  <si>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</si>
  <si>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</si>
  <si>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</si>
  <si>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</si>
  <si>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</si>
  <si>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</si>
  <si>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</si>
  <si>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</si>
  <si>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</si>
  <si>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</si>
  <si>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</si>
  <si>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</si>
  <si>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</si>
  <si>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</si>
  <si>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</si>
  <si>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</si>
  <si>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</si>
  <si>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</si>
  <si>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</si>
  <si>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</si>
  <si>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</si>
  <si>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</si>
  <si>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</si>
  <si>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</si>
  <si>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</si>
  <si>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</si>
  <si>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</si>
  <si>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</si>
  <si>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</si>
  <si>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</si>
  <si>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</si>
  <si>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</si>
  <si>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</si>
  <si>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</si>
  <si>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</si>
  <si>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</si>
  <si>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</si>
  <si>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</si>
  <si>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</si>
  <si>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</si>
  <si>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</si>
  <si>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</si>
  <si>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</si>
  <si>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</si>
  <si>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</si>
  <si>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</si>
  <si>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</si>
  <si>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</si>
  <si>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</si>
  <si>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</si>
  <si>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</si>
  <si>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</si>
  <si>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</si>
  <si>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</si>
  <si>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</si>
  <si>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</si>
  <si>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</si>
  <si>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</si>
  <si>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</si>
  <si>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</si>
  <si>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</si>
  <si>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</si>
  <si>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</si>
  <si>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</si>
  <si>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</si>
  <si>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</si>
  <si>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</si>
  <si>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</si>
  <si>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</si>
  <si>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</si>
  <si>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</si>
  <si>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</si>
  <si>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</si>
  <si>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</si>
  <si>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</si>
  <si>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</si>
  <si>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</si>
  <si>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</si>
  <si>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</si>
  <si>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</si>
  <si>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</si>
  <si>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</si>
  <si>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</si>
  <si>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</si>
  <si>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</si>
  <si>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</si>
  <si>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</si>
  <si>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</si>
  <si>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</si>
  <si>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</si>
  <si>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</si>
  <si>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</si>
  <si>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</si>
  <si>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</si>
  <si>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</si>
  <si>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</si>
  <si>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</si>
  <si>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</si>
  <si>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</si>
  <si>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</si>
  <si>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</si>
  <si>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</si>
  <si>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</si>
  <si>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</si>
  <si>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</si>
  <si>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</si>
  <si>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</si>
  <si>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</si>
  <si>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</si>
  <si>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</si>
  <si>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</si>
  <si>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</si>
  <si>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</si>
  <si>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</si>
  <si>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</si>
  <si>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</si>
  <si>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</si>
  <si>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</si>
  <si>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</si>
  <si>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</si>
  <si>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</si>
  <si>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</si>
  <si>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</si>
  <si>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</si>
  <si>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</si>
  <si>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</si>
  <si>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</si>
  <si>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</si>
  <si>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</si>
  <si>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</si>
  <si>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</si>
  <si>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</si>
  <si>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</si>
  <si>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</si>
  <si>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</si>
  <si>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</si>
  <si>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</si>
  <si>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</si>
  <si>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</si>
  <si>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</si>
  <si>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</si>
  <si>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</si>
  <si>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</si>
  <si>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</si>
  <si>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</si>
  <si>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</si>
  <si>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</si>
  <si>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</si>
  <si>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</si>
  <si>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</si>
  <si>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</si>
  <si>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</si>
  <si>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</si>
  <si>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</si>
  <si>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</si>
  <si>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</si>
  <si>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</si>
  <si>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</si>
  <si>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</si>
  <si>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</si>
  <si>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</si>
  <si>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</si>
  <si>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</si>
  <si>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</si>
  <si>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</si>
  <si>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</si>
  <si>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</si>
  <si>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</si>
  <si>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</si>
  <si>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</si>
  <si>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</si>
  <si>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</si>
  <si>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</si>
  <si>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</si>
  <si>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</si>
  <si>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</si>
  <si>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</si>
  <si>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</si>
  <si>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</si>
  <si>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</si>
  <si>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</si>
  <si>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</si>
  <si>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</si>
  <si>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</si>
  <si>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</si>
  <si>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</si>
  <si>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</si>
  <si>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</si>
  <si>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</si>
  <si>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</si>
  <si>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</si>
  <si>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</si>
  <si>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</si>
  <si>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</si>
  <si>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</si>
  <si>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</si>
  <si>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</si>
  <si>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</si>
  <si>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</si>
  <si>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</si>
  <si>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</si>
  <si>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</si>
  <si>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</si>
  <si>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</si>
  <si>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</si>
  <si>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</si>
  <si>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</si>
  <si>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</si>
  <si>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</si>
  <si>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</si>
  <si>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</si>
  <si>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</si>
  <si>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</si>
  <si>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</si>
  <si>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</si>
  <si>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</si>
  <si>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</si>
  <si>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</si>
  <si>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</si>
  <si>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</si>
  <si>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</si>
  <si>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</si>
  <si>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</si>
  <si>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</si>
  <si>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</si>
  <si>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</si>
  <si>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</si>
  <si>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</si>
  <si>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</si>
  <si>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</si>
  <si>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</si>
  <si>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</si>
  <si>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</si>
  <si>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</si>
  <si>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</si>
  <si>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</si>
  <si>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</si>
  <si>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</si>
  <si>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</si>
  <si>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</si>
  <si>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</si>
  <si>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</si>
  <si>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</si>
  <si>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</si>
  <si>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</si>
  <si>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</si>
  <si>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</si>
  <si>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</si>
  <si>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</si>
  <si>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</si>
  <si>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</si>
  <si>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</si>
  <si>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</si>
  <si>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</si>
  <si>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</si>
  <si>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</si>
  <si>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</si>
  <si>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</si>
  <si>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</si>
  <si>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</si>
  <si>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</si>
  <si>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</si>
  <si>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</si>
  <si>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</si>
  <si>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</si>
  <si>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</si>
  <si>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</si>
  <si>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</si>
  <si>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</si>
  <si>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</si>
  <si>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</si>
  <si>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</si>
  <si>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</si>
  <si>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</si>
  <si>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</si>
  <si>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</si>
  <si>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</si>
  <si>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</si>
  <si>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</si>
  <si>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</si>
  <si>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</si>
  <si>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</si>
  <si>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</si>
  <si>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</si>
  <si>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</si>
  <si>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</si>
  <si>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</si>
  <si>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</si>
  <si>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</si>
  <si>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</si>
  <si>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</si>
  <si>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</si>
  <si>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</si>
  <si>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</si>
  <si>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</si>
  <si>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</si>
  <si>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</si>
  <si>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</si>
  <si>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</si>
  <si>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</si>
  <si>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</si>
  <si>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</si>
  <si>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</si>
  <si>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</si>
  <si>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</si>
  <si>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</si>
  <si>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</si>
  <si>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</si>
  <si>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</si>
  <si>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</si>
  <si>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</si>
  <si>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</si>
  <si>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</si>
  <si>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</si>
  <si>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</si>
  <si>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</si>
  <si>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</si>
  <si>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</si>
  <si>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</si>
  <si>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</si>
  <si>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</si>
  <si>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</si>
  <si>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</si>
  <si>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</si>
  <si>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</si>
  <si>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</si>
  <si>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</si>
  <si>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</si>
  <si>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</si>
  <si>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</si>
  <si>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</si>
  <si>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</si>
  <si>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</si>
  <si>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</si>
  <si>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</si>
  <si>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</si>
  <si>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</si>
  <si>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</si>
  <si>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</si>
  <si>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</si>
  <si>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</si>
  <si>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</si>
  <si>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</si>
  <si>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</si>
  <si>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</si>
  <si>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</si>
  <si>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</si>
  <si>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</si>
  <si>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</si>
  <si>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</si>
  <si>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</si>
  <si>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</si>
  <si>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</si>
  <si>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</si>
  <si>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</si>
  <si>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</si>
  <si>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</si>
  <si>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</si>
  <si>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</si>
  <si>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</si>
  <si>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</si>
  <si>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</si>
  <si>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</si>
  <si>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</si>
  <si>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</si>
  <si>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</si>
  <si>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</si>
  <si>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</si>
  <si>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</si>
  <si>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</si>
  <si>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</si>
  <si>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</si>
  <si>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</si>
  <si>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</si>
  <si>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</si>
  <si>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</si>
  <si>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</si>
  <si>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</si>
  <si>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</si>
  <si>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</si>
  <si>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</si>
  <si>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</si>
  <si>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</si>
  <si>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</si>
  <si>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</si>
  <si>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</si>
  <si>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</si>
  <si>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</si>
  <si>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</si>
  <si>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</si>
  <si>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</si>
  <si>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</si>
  <si>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</si>
  <si>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</si>
  <si>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</si>
  <si>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</si>
  <si>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</si>
  <si>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</si>
  <si>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</si>
  <si>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</si>
  <si>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</si>
  <si>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</si>
  <si>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</si>
  <si>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</si>
  <si>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</si>
  <si>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</si>
  <si>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</si>
  <si>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</si>
  <si>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</si>
  <si>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</si>
  <si>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</si>
  <si>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</si>
  <si>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</si>
  <si>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</si>
  <si>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</si>
  <si>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</si>
  <si>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</si>
  <si>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</si>
  <si>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</si>
  <si>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</si>
  <si>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</si>
  <si>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</si>
  <si>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</si>
  <si>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</si>
  <si>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</si>
  <si>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</si>
  <si>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</si>
  <si>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</si>
  <si>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</si>
  <si>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</si>
  <si>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</si>
  <si>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</si>
  <si>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</si>
  <si>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</si>
  <si>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</si>
  <si>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</si>
  <si>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</si>
  <si>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</si>
  <si>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</si>
  <si>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</si>
  <si>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</si>
  <si>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</si>
  <si>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</si>
  <si>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</si>
  <si>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</si>
  <si>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</si>
  <si>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</si>
  <si>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</si>
  <si>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</si>
  <si>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</si>
  <si>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</si>
  <si>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</si>
  <si>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</si>
  <si>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</si>
  <si>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</si>
  <si>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</si>
  <si>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</si>
  <si>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</si>
  <si>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</si>
  <si>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</si>
  <si>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</si>
  <si>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</si>
  <si>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</si>
  <si>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</si>
  <si>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</si>
  <si>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</si>
  <si>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</si>
  <si>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</si>
  <si>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</si>
  <si>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</si>
  <si>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</si>
  <si>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</si>
  <si>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</si>
  <si>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</si>
  <si>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</si>
  <si>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</si>
  <si>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</si>
  <si>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</si>
  <si>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</si>
  <si>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</si>
  <si>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</si>
  <si>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</si>
  <si>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</si>
  <si>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</si>
  <si>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</si>
  <si>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</si>
  <si>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</si>
  <si>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</si>
  <si>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</si>
  <si>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</si>
  <si>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</si>
  <si>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</si>
  <si>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</si>
  <si>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</si>
  <si>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</si>
  <si>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</si>
  <si>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</si>
  <si>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</si>
  <si>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</si>
  <si>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</si>
  <si>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</si>
  <si>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</si>
  <si>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</si>
  <si>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</si>
  <si>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</si>
  <si>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</si>
  <si>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</si>
  <si>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</si>
  <si>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</si>
  <si>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</si>
  <si>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</si>
  <si>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</si>
  <si>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</si>
  <si>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</si>
  <si>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</si>
  <si>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</si>
  <si>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</si>
  <si>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</si>
  <si>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</si>
  <si>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</si>
  <si>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</si>
  <si>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吉田　由加利</t>
    <rPh sb="0" eb="6">
      <t>ユカリ</t>
    </rPh>
    <phoneticPr fontId="1"/>
  </si>
  <si>
    <t>代表取締役</t>
    <rPh sb="0" eb="5">
      <t>ダイヒョウトリシマリヤク</t>
    </rPh>
    <phoneticPr fontId="1"/>
  </si>
  <si>
    <t>２　法人</t>
  </si>
  <si>
    <t>５　営利法人</t>
  </si>
  <si>
    <t>株式会社　縁のたね</t>
    <rPh sb="0" eb="4">
      <t>カブシキガイシャ</t>
    </rPh>
    <rPh sb="5" eb="6">
      <t>エン</t>
    </rPh>
    <phoneticPr fontId="1"/>
  </si>
  <si>
    <t>かぶしきがいしゃ　えんのたね</t>
    <phoneticPr fontId="1"/>
  </si>
  <si>
    <t>0166</t>
    <phoneticPr fontId="1"/>
  </si>
  <si>
    <t>73</t>
    <phoneticPr fontId="1"/>
  </si>
  <si>
    <t>3725</t>
    <phoneticPr fontId="1"/>
  </si>
  <si>
    <t>3726</t>
    <phoneticPr fontId="1"/>
  </si>
  <si>
    <t>egaonohana</t>
    <phoneticPr fontId="1"/>
  </si>
  <si>
    <t>kxf.biglobe.ne.jp</t>
    <phoneticPr fontId="1"/>
  </si>
  <si>
    <t>住宅型有料老人ホーム　えがおの花</t>
    <rPh sb="0" eb="3">
      <t>ジュウタクガタ</t>
    </rPh>
    <rPh sb="3" eb="7">
      <t>ユウリョウロウジン</t>
    </rPh>
    <rPh sb="15" eb="16">
      <t>ハナ</t>
    </rPh>
    <phoneticPr fontId="1"/>
  </si>
  <si>
    <t>じゅうたくがたゆうりょうろうじんほーむ　えがおのはな</t>
    <phoneticPr fontId="1"/>
  </si>
  <si>
    <t>北海道旭川市東旭川南1条7丁目10番10号</t>
    <phoneticPr fontId="1"/>
  </si>
  <si>
    <t>北海道旭川市豊岡7条5丁目1番18号</t>
    <rPh sb="0" eb="3">
      <t>ホッカイドウ</t>
    </rPh>
    <rPh sb="3" eb="6">
      <t>アサヒカワシ</t>
    </rPh>
    <rPh sb="6" eb="8">
      <t>トヨオカ</t>
    </rPh>
    <rPh sb="9" eb="10">
      <t>ジョウ</t>
    </rPh>
    <rPh sb="11" eb="13">
      <t>チョウメ</t>
    </rPh>
    <rPh sb="14" eb="15">
      <t>バン</t>
    </rPh>
    <rPh sb="17" eb="18">
      <t>ゴウ</t>
    </rPh>
    <phoneticPr fontId="1"/>
  </si>
  <si>
    <t>住宅型有料老人ホーム　えがおの花</t>
    <phoneticPr fontId="1"/>
  </si>
  <si>
    <t>東旭川</t>
    <rPh sb="0" eb="1">
      <t>ヒガシ</t>
    </rPh>
    <rPh sb="1" eb="3">
      <t>アサヒカワ</t>
    </rPh>
    <phoneticPr fontId="1"/>
  </si>
  <si>
    <t>旭川電気軌道　｢東旭川7丁目｣バス停より、約170ｍと徒歩3分</t>
    <rPh sb="0" eb="2">
      <t>アサヒカワ</t>
    </rPh>
    <rPh sb="2" eb="4">
      <t>デンキ</t>
    </rPh>
    <rPh sb="4" eb="6">
      <t>キドウ</t>
    </rPh>
    <rPh sb="8" eb="11">
      <t>ヒガシアサヒカワ</t>
    </rPh>
    <rPh sb="12" eb="14">
      <t>チョウメ</t>
    </rPh>
    <rPh sb="17" eb="18">
      <t>テイ</t>
    </rPh>
    <rPh sb="21" eb="22">
      <t>ヤク</t>
    </rPh>
    <rPh sb="27" eb="29">
      <t>トホ</t>
    </rPh>
    <rPh sb="30" eb="31">
      <t>フン</t>
    </rPh>
    <phoneticPr fontId="1"/>
  </si>
  <si>
    <t>３　住宅型</t>
  </si>
  <si>
    <t>２　事業者が賃借する土地</t>
  </si>
  <si>
    <t>２　なし</t>
  </si>
  <si>
    <t>１　あり</t>
  </si>
  <si>
    <t>２　準耐火建築物</t>
  </si>
  <si>
    <t>３　木造</t>
  </si>
  <si>
    <t>１　事業者が自ら所有する建物</t>
  </si>
  <si>
    <t>１　全室個室（縁故者個室含む）</t>
  </si>
  <si>
    <t>４　なし</t>
  </si>
  <si>
    <t>１　全ての居室あり</t>
  </si>
  <si>
    <t>１　全ての便所あり</t>
  </si>
  <si>
    <t>１　全ての浴室あり</t>
  </si>
  <si>
    <t>当施設では、自立可能な残存機能を十分活かしながら、心身ともに健康に安心出来る生活環境創りを第一に考えます。</t>
    <rPh sb="0" eb="1">
      <t>トウ</t>
    </rPh>
    <rPh sb="1" eb="3">
      <t>シセツ</t>
    </rPh>
    <rPh sb="6" eb="8">
      <t>ジリツ</t>
    </rPh>
    <rPh sb="8" eb="10">
      <t>カノウ</t>
    </rPh>
    <rPh sb="11" eb="15">
      <t>ザンゾンキノウ</t>
    </rPh>
    <rPh sb="16" eb="18">
      <t>ジュウブン</t>
    </rPh>
    <rPh sb="18" eb="19">
      <t>イ</t>
    </rPh>
    <rPh sb="25" eb="27">
      <t>シンシン</t>
    </rPh>
    <rPh sb="30" eb="32">
      <t>ケンコウ</t>
    </rPh>
    <rPh sb="33" eb="35">
      <t>アンシン</t>
    </rPh>
    <rPh sb="35" eb="37">
      <t>デキ</t>
    </rPh>
    <rPh sb="38" eb="40">
      <t>セイカツ</t>
    </rPh>
    <rPh sb="40" eb="42">
      <t>カンキョウ</t>
    </rPh>
    <rPh sb="42" eb="43">
      <t>ツク</t>
    </rPh>
    <rPh sb="45" eb="47">
      <t>ダイイチ</t>
    </rPh>
    <rPh sb="48" eb="49">
      <t>カンガ</t>
    </rPh>
    <phoneticPr fontId="1"/>
  </si>
  <si>
    <t>ご入居者様に必要なサービスを提供することで、健全かつ楽しい生活を送って頂き　ご家族様は、安心していただける施設の運営を目指します。</t>
    <rPh sb="1" eb="4">
      <t>ニュウキョシャ</t>
    </rPh>
    <rPh sb="4" eb="5">
      <t>サマ</t>
    </rPh>
    <rPh sb="6" eb="8">
      <t>ヒツヨウ</t>
    </rPh>
    <rPh sb="14" eb="16">
      <t>テイキョウ</t>
    </rPh>
    <rPh sb="22" eb="24">
      <t>ケンゼン</t>
    </rPh>
    <rPh sb="26" eb="27">
      <t>タノ</t>
    </rPh>
    <rPh sb="29" eb="31">
      <t>セイカツ</t>
    </rPh>
    <rPh sb="32" eb="33">
      <t>オク</t>
    </rPh>
    <rPh sb="35" eb="36">
      <t>イタダ</t>
    </rPh>
    <rPh sb="39" eb="42">
      <t>カゾクサマ</t>
    </rPh>
    <rPh sb="44" eb="46">
      <t>アンシン</t>
    </rPh>
    <rPh sb="53" eb="55">
      <t>シセツ</t>
    </rPh>
    <rPh sb="56" eb="58">
      <t>ウンエイ</t>
    </rPh>
    <rPh sb="59" eb="61">
      <t>メザ</t>
    </rPh>
    <phoneticPr fontId="1"/>
  </si>
  <si>
    <t>１　自ら実施</t>
  </si>
  <si>
    <t>○</t>
  </si>
  <si>
    <t>医療法人　中島病院</t>
    <rPh sb="0" eb="4">
      <t>イリョウホウジン</t>
    </rPh>
    <rPh sb="5" eb="7">
      <t>ナカジマ</t>
    </rPh>
    <rPh sb="7" eb="9">
      <t>ビョウイン</t>
    </rPh>
    <phoneticPr fontId="1"/>
  </si>
  <si>
    <t>旭川市４条１６丁目</t>
    <rPh sb="0" eb="3">
      <t>アサヒカワシ</t>
    </rPh>
    <rPh sb="4" eb="5">
      <t>ジョウ</t>
    </rPh>
    <rPh sb="7" eb="9">
      <t>チョウメ</t>
    </rPh>
    <phoneticPr fontId="1"/>
  </si>
  <si>
    <t>外科・胃腸科・整形外科・肛門科・麻酔科</t>
    <rPh sb="0" eb="2">
      <t>ゲカ</t>
    </rPh>
    <rPh sb="3" eb="6">
      <t>イチョウカ</t>
    </rPh>
    <rPh sb="7" eb="9">
      <t>セイケイ</t>
    </rPh>
    <rPh sb="9" eb="11">
      <t>ゲカ</t>
    </rPh>
    <rPh sb="12" eb="15">
      <t>コウモンカ</t>
    </rPh>
    <rPh sb="16" eb="19">
      <t>マスイカ</t>
    </rPh>
    <phoneticPr fontId="1"/>
  </si>
  <si>
    <t>外科・胃腸科・整形外科</t>
    <rPh sb="0" eb="2">
      <t>ゲカ</t>
    </rPh>
    <rPh sb="3" eb="6">
      <t>イチョウカ</t>
    </rPh>
    <rPh sb="7" eb="9">
      <t>セイケイ</t>
    </rPh>
    <rPh sb="9" eb="11">
      <t>ゲカ</t>
    </rPh>
    <phoneticPr fontId="1"/>
  </si>
  <si>
    <t>医療法人社団　及川医院</t>
    <rPh sb="0" eb="6">
      <t>イリョウホウジンシャダン</t>
    </rPh>
    <rPh sb="7" eb="11">
      <t>オイカワイイン</t>
    </rPh>
    <phoneticPr fontId="1"/>
  </si>
  <si>
    <t>旭川市豊岡４条８丁目３番１号</t>
    <rPh sb="0" eb="3">
      <t>アサヒカワシ</t>
    </rPh>
    <rPh sb="3" eb="5">
      <t>トヨオカ</t>
    </rPh>
    <rPh sb="6" eb="7">
      <t>ジョウ</t>
    </rPh>
    <rPh sb="8" eb="10">
      <t>チョウメ</t>
    </rPh>
    <rPh sb="11" eb="12">
      <t>バン</t>
    </rPh>
    <rPh sb="13" eb="14">
      <t>ゴウ</t>
    </rPh>
    <phoneticPr fontId="1"/>
  </si>
  <si>
    <t>内科・胃腸科・小児科・肛門科・泌尿器科・血液透析センター</t>
    <rPh sb="0" eb="2">
      <t>ナイカ</t>
    </rPh>
    <rPh sb="3" eb="6">
      <t>イチョウカ</t>
    </rPh>
    <rPh sb="7" eb="10">
      <t>ショウニカ</t>
    </rPh>
    <rPh sb="11" eb="14">
      <t>コウモンカ</t>
    </rPh>
    <rPh sb="15" eb="19">
      <t>ヒニョウキカ</t>
    </rPh>
    <rPh sb="20" eb="22">
      <t>ケツエキ</t>
    </rPh>
    <rPh sb="22" eb="24">
      <t>トウセキ</t>
    </rPh>
    <phoneticPr fontId="1"/>
  </si>
  <si>
    <t>内科・胃腸科・肛門科・泌尿器科</t>
    <phoneticPr fontId="1"/>
  </si>
  <si>
    <t>医療法人社団　礼愛会　小倉歯科医院</t>
    <rPh sb="0" eb="4">
      <t>イリョウホウジン</t>
    </rPh>
    <rPh sb="4" eb="6">
      <t>シャダン</t>
    </rPh>
    <rPh sb="7" eb="8">
      <t>レイ</t>
    </rPh>
    <rPh sb="8" eb="9">
      <t>アイ</t>
    </rPh>
    <rPh sb="9" eb="10">
      <t>カイ</t>
    </rPh>
    <rPh sb="11" eb="15">
      <t>オグラシカ</t>
    </rPh>
    <rPh sb="15" eb="17">
      <t>イイン</t>
    </rPh>
    <phoneticPr fontId="1"/>
  </si>
  <si>
    <t>旭川市東旭川南1条4丁目4番6号</t>
    <phoneticPr fontId="1"/>
  </si>
  <si>
    <t>旭川市東旭川北1条6丁目10番25号</t>
    <rPh sb="6" eb="7">
      <t>キタ</t>
    </rPh>
    <phoneticPr fontId="1"/>
  </si>
  <si>
    <t>受診時対応</t>
    <rPh sb="0" eb="2">
      <t>ジュシン</t>
    </rPh>
    <rPh sb="2" eb="3">
      <t>ジ</t>
    </rPh>
    <rPh sb="3" eb="5">
      <t>タイオウ</t>
    </rPh>
    <phoneticPr fontId="1"/>
  </si>
  <si>
    <t>受診時対応・往診</t>
    <rPh sb="0" eb="2">
      <t>ジュシン</t>
    </rPh>
    <rPh sb="2" eb="3">
      <t>ジ</t>
    </rPh>
    <rPh sb="3" eb="5">
      <t>タイオウ</t>
    </rPh>
    <rPh sb="6" eb="8">
      <t>オウシン</t>
    </rPh>
    <phoneticPr fontId="1"/>
  </si>
  <si>
    <t>医療法人社団　やぶしたフラワー歯科医院</t>
    <rPh sb="15" eb="17">
      <t>シカ</t>
    </rPh>
    <rPh sb="17" eb="19">
      <t>イイン</t>
    </rPh>
    <phoneticPr fontId="1"/>
  </si>
  <si>
    <t>要介護認定を受けている方</t>
    <rPh sb="0" eb="1">
      <t>ヨウ</t>
    </rPh>
    <rPh sb="1" eb="3">
      <t>カイゴ</t>
    </rPh>
    <rPh sb="3" eb="5">
      <t>ニンテイ</t>
    </rPh>
    <rPh sb="6" eb="7">
      <t>ウ</t>
    </rPh>
    <rPh sb="11" eb="12">
      <t>カタ</t>
    </rPh>
    <phoneticPr fontId="1"/>
  </si>
  <si>
    <t>自傷他害のないこと</t>
    <rPh sb="0" eb="2">
      <t>ジショウ</t>
    </rPh>
    <rPh sb="2" eb="4">
      <t>タガイ</t>
    </rPh>
    <phoneticPr fontId="1"/>
  </si>
  <si>
    <t>社会福祉主事任用資格</t>
    <rPh sb="0" eb="2">
      <t>シャカイ</t>
    </rPh>
    <rPh sb="2" eb="4">
      <t>フクシ</t>
    </rPh>
    <rPh sb="4" eb="6">
      <t>シュジ</t>
    </rPh>
    <rPh sb="6" eb="8">
      <t>ニンヨウ</t>
    </rPh>
    <rPh sb="8" eb="10">
      <t>シカク</t>
    </rPh>
    <phoneticPr fontId="1"/>
  </si>
  <si>
    <t>１　利用権方式</t>
  </si>
  <si>
    <t>２　一部前払い・一部月払い方式</t>
  </si>
  <si>
    <t>３　不在期間が○日以上の場合に限り、日割り計算で減額</t>
  </si>
  <si>
    <t>設備備品費用、市内相場等を基礎として、１室あたりの家賃を算出している。</t>
    <rPh sb="0" eb="2">
      <t>セツビ</t>
    </rPh>
    <rPh sb="2" eb="4">
      <t>ビヒン</t>
    </rPh>
    <rPh sb="4" eb="6">
      <t>ヒヨウ</t>
    </rPh>
    <rPh sb="7" eb="9">
      <t>シナイ</t>
    </rPh>
    <rPh sb="9" eb="11">
      <t>ソウバ</t>
    </rPh>
    <rPh sb="11" eb="12">
      <t>トウ</t>
    </rPh>
    <rPh sb="13" eb="15">
      <t>キソ</t>
    </rPh>
    <rPh sb="20" eb="21">
      <t>シツ</t>
    </rPh>
    <rPh sb="25" eb="27">
      <t>ヤチン</t>
    </rPh>
    <rPh sb="28" eb="30">
      <t>サンシュツ</t>
    </rPh>
    <phoneticPr fontId="1"/>
  </si>
  <si>
    <t>・自立、要支援での入居の場合は、基本受け入れていない状況であるが特別な事由がある場合は、居室掃除・洗濯・入浴等の費用として介護保険を利用したとした３分１相場のひようとして、ひと月　￥２０，０００－を介護費用と算出する。</t>
    <rPh sb="1" eb="3">
      <t>ジリツ</t>
    </rPh>
    <rPh sb="4" eb="7">
      <t>ヨウシエン</t>
    </rPh>
    <rPh sb="9" eb="11">
      <t>ニュウキョ</t>
    </rPh>
    <rPh sb="12" eb="14">
      <t>バアイ</t>
    </rPh>
    <rPh sb="16" eb="18">
      <t>キホン</t>
    </rPh>
    <rPh sb="18" eb="19">
      <t>ウ</t>
    </rPh>
    <rPh sb="20" eb="21">
      <t>イ</t>
    </rPh>
    <rPh sb="26" eb="28">
      <t>ジョウキョウ</t>
    </rPh>
    <rPh sb="32" eb="34">
      <t>トクベツ</t>
    </rPh>
    <rPh sb="35" eb="37">
      <t>ジユウ</t>
    </rPh>
    <rPh sb="40" eb="42">
      <t>バアイ</t>
    </rPh>
    <rPh sb="44" eb="46">
      <t>キョシツ</t>
    </rPh>
    <rPh sb="46" eb="48">
      <t>ソウジ</t>
    </rPh>
    <rPh sb="49" eb="51">
      <t>センタク</t>
    </rPh>
    <rPh sb="52" eb="54">
      <t>ニュウヨク</t>
    </rPh>
    <rPh sb="54" eb="55">
      <t>トウ</t>
    </rPh>
    <rPh sb="56" eb="58">
      <t>ヒヨウ</t>
    </rPh>
    <rPh sb="61" eb="63">
      <t>カイゴ</t>
    </rPh>
    <rPh sb="63" eb="65">
      <t>ホケン</t>
    </rPh>
    <rPh sb="66" eb="68">
      <t>リヨウ</t>
    </rPh>
    <rPh sb="74" eb="75">
      <t>ブン</t>
    </rPh>
    <rPh sb="76" eb="78">
      <t>ソウバ</t>
    </rPh>
    <rPh sb="88" eb="89">
      <t>ツキ</t>
    </rPh>
    <rPh sb="99" eb="101">
      <t>カイゴ</t>
    </rPh>
    <rPh sb="101" eb="103">
      <t>ヒヨウ</t>
    </rPh>
    <rPh sb="104" eb="106">
      <t>サンシュツ</t>
    </rPh>
    <phoneticPr fontId="1"/>
  </si>
  <si>
    <t>有料老人ホーム　えがおの花</t>
    <rPh sb="0" eb="4">
      <t>ユウリョウロウジン</t>
    </rPh>
    <rPh sb="12" eb="13">
      <t>ハナ</t>
    </rPh>
    <phoneticPr fontId="1"/>
  </si>
  <si>
    <t>対人・対物事故、管理財物、業務災害。</t>
    <rPh sb="0" eb="2">
      <t>タイジン</t>
    </rPh>
    <rPh sb="3" eb="5">
      <t>タイブツ</t>
    </rPh>
    <rPh sb="5" eb="7">
      <t>ジコ</t>
    </rPh>
    <rPh sb="8" eb="10">
      <t>カンリ</t>
    </rPh>
    <rPh sb="10" eb="12">
      <t>ザイブツ</t>
    </rPh>
    <rPh sb="13" eb="15">
      <t>ギョウム</t>
    </rPh>
    <rPh sb="15" eb="17">
      <t>サイガイ</t>
    </rPh>
    <phoneticPr fontId="1"/>
  </si>
  <si>
    <t>傷害見舞金補償</t>
    <rPh sb="0" eb="2">
      <t>ショウガイ</t>
    </rPh>
    <rPh sb="2" eb="4">
      <t>ミマイ</t>
    </rPh>
    <rPh sb="4" eb="5">
      <t>キン</t>
    </rPh>
    <rPh sb="5" eb="7">
      <t>ホショウ</t>
    </rPh>
    <phoneticPr fontId="1"/>
  </si>
  <si>
    <t>９月～１０月に定期的に聞き取り</t>
    <rPh sb="1" eb="2">
      <t>ガツ</t>
    </rPh>
    <rPh sb="5" eb="6">
      <t>ガツ</t>
    </rPh>
    <rPh sb="7" eb="10">
      <t>テイキテキ</t>
    </rPh>
    <rPh sb="11" eb="12">
      <t>キ</t>
    </rPh>
    <rPh sb="13" eb="14">
      <t>ト</t>
    </rPh>
    <phoneticPr fontId="1"/>
  </si>
  <si>
    <t>１　入居希望者に公開</t>
  </si>
  <si>
    <t>３　公開していない</t>
  </si>
  <si>
    <t>訪問介護事業所　えがおの花</t>
    <rPh sb="0" eb="4">
      <t>ホウモンカイゴ</t>
    </rPh>
    <rPh sb="4" eb="7">
      <t>ジギョウショ</t>
    </rPh>
    <rPh sb="12" eb="13">
      <t>ハナ</t>
    </rPh>
    <phoneticPr fontId="1"/>
  </si>
  <si>
    <t>旭川市豊岡７条５丁目１番１８号　ティンカーベル101号室</t>
    <rPh sb="0" eb="3">
      <t>アサヒカワシ</t>
    </rPh>
    <rPh sb="3" eb="5">
      <t>トヨオカ</t>
    </rPh>
    <rPh sb="6" eb="7">
      <t>ジョウ</t>
    </rPh>
    <rPh sb="8" eb="10">
      <t>チョウメ</t>
    </rPh>
    <rPh sb="11" eb="12">
      <t>バン</t>
    </rPh>
    <rPh sb="14" eb="15">
      <t>ゴウ</t>
    </rPh>
    <rPh sb="26" eb="28">
      <t>ゴウシツ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</si>
</sst>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I33" sqref="I3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20</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78</v>
      </c>
      <c r="H17" s="35" t="s">
        <v>469</v>
      </c>
      <c r="I17" s="32">
        <v>8237</v>
      </c>
      <c r="J17" s="312"/>
      <c r="K17" s="313"/>
      <c r="L17" s="313"/>
      <c r="M17" s="313"/>
      <c r="N17" s="313"/>
      <c r="O17" s="313"/>
      <c r="P17" s="314"/>
      <c r="S17" s="15" t="str">
        <f>IF(OR(G17="",I17=""),"未記入","")</f>
        <v/>
      </c>
    </row>
    <row r="18" spans="1:20" ht="57.75" customHeight="1">
      <c r="B18" s="301"/>
      <c r="C18" s="323"/>
      <c r="D18" s="323"/>
      <c r="E18" s="302"/>
      <c r="F18" s="131" t="s">
        <v>2542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4"/>
      <c r="C20" s="365"/>
      <c r="D20" s="365"/>
      <c r="E20" s="366"/>
      <c r="F20" s="130" t="s">
        <v>15</v>
      </c>
      <c r="G20" s="130"/>
      <c r="H20" s="130"/>
      <c r="I20" s="130"/>
      <c r="J20" s="64" t="s">
        <v>2533</v>
      </c>
      <c r="K20" s="35" t="s">
        <v>469</v>
      </c>
      <c r="L20" s="63" t="s">
        <v>2534</v>
      </c>
      <c r="M20" s="35" t="s">
        <v>469</v>
      </c>
      <c r="N20" s="63" t="s">
        <v>2536</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2528</v>
      </c>
      <c r="K25" s="108"/>
      <c r="L25" s="108"/>
      <c r="M25" s="108"/>
      <c r="N25" s="108"/>
      <c r="O25" s="109"/>
      <c r="P25" s="110"/>
    </row>
    <row r="26" spans="1:20" ht="20.100000000000001" customHeight="1">
      <c r="B26" s="186" t="s">
        <v>9</v>
      </c>
      <c r="C26" s="130"/>
      <c r="D26" s="130"/>
      <c r="E26" s="130"/>
      <c r="F26" s="444">
        <v>2011</v>
      </c>
      <c r="G26" s="445"/>
      <c r="H26" s="35" t="s">
        <v>466</v>
      </c>
      <c r="I26" s="445">
        <v>4</v>
      </c>
      <c r="J26" s="445"/>
      <c r="K26" s="35" t="s">
        <v>467</v>
      </c>
      <c r="L26" s="445">
        <v>8</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2540</v>
      </c>
      <c r="I31" s="463"/>
      <c r="J31" s="463"/>
      <c r="K31" s="463"/>
      <c r="L31" s="463"/>
      <c r="M31" s="463"/>
      <c r="N31" s="463"/>
      <c r="O31" s="463"/>
      <c r="P31" s="464"/>
      <c r="S31" s="15" t="str">
        <f>IF(H31="","未記入","")</f>
        <v/>
      </c>
    </row>
    <row r="32" spans="1:20" ht="39" customHeight="1">
      <c r="B32" s="301"/>
      <c r="C32" s="323"/>
      <c r="D32" s="323"/>
      <c r="E32" s="302"/>
      <c r="F32" s="148" t="s">
        <v>2539</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8261</v>
      </c>
      <c r="J33" s="453"/>
      <c r="K33" s="453"/>
      <c r="L33" s="453"/>
      <c r="M33" s="453"/>
      <c r="N33" s="453"/>
      <c r="O33" s="453"/>
      <c r="P33" s="454"/>
      <c r="S33" s="15" t="str">
        <f>IF(OR(G33="",I33=""),"未記入","")</f>
        <v/>
      </c>
    </row>
    <row r="34" spans="2:20" ht="58.5" customHeight="1">
      <c r="B34" s="301"/>
      <c r="C34" s="323"/>
      <c r="D34" s="323"/>
      <c r="E34" s="302"/>
      <c r="F34" s="131" t="s">
        <v>2541</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2543</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2535</v>
      </c>
      <c r="O44" s="313"/>
      <c r="P44" s="314"/>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466</v>
      </c>
      <c r="M50" s="61">
        <v>9</v>
      </c>
      <c r="N50" s="35" t="s">
        <v>467</v>
      </c>
      <c r="O50" s="61">
        <v>30</v>
      </c>
      <c r="P50" s="37" t="s">
        <v>468</v>
      </c>
      <c r="S50" s="15" t="str">
        <f>IF(OR(J50="",M50="",O50=""),"未記入","")</f>
        <v/>
      </c>
    </row>
    <row r="51" spans="1:20" ht="20.100000000000001" customHeight="1" thickBot="1">
      <c r="B51" s="152" t="s">
        <v>29</v>
      </c>
      <c r="C51" s="448"/>
      <c r="D51" s="448"/>
      <c r="E51" s="448"/>
      <c r="F51" s="448"/>
      <c r="G51" s="448"/>
      <c r="H51" s="448"/>
      <c r="I51" s="448"/>
      <c r="J51" s="446">
        <v>2011</v>
      </c>
      <c r="K51" s="447"/>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2354.02</v>
      </c>
      <c r="H61" s="94"/>
      <c r="I61" s="94"/>
      <c r="J61" s="94"/>
      <c r="K61" s="443"/>
      <c r="L61" s="367" t="s">
        <v>497</v>
      </c>
      <c r="M61" s="306"/>
      <c r="N61" s="306"/>
      <c r="O61" s="306"/>
      <c r="P61" s="410"/>
    </row>
    <row r="62" spans="1:20" ht="20.100000000000001" customHeight="1">
      <c r="B62" s="186"/>
      <c r="C62" s="130"/>
      <c r="D62" s="96" t="s">
        <v>39</v>
      </c>
      <c r="E62" s="97"/>
      <c r="F62" s="267"/>
      <c r="G62" s="108" t="s">
        <v>2547</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2385</v>
      </c>
      <c r="L64" s="117"/>
      <c r="M64" s="117"/>
      <c r="N64" s="117"/>
      <c r="O64" s="117"/>
      <c r="P64" s="118"/>
    </row>
    <row r="65" spans="2:16" ht="20.100000000000001" customHeight="1">
      <c r="B65" s="186"/>
      <c r="C65" s="130"/>
      <c r="D65" s="436"/>
      <c r="E65" s="365"/>
      <c r="F65" s="366"/>
      <c r="G65" s="119"/>
      <c r="H65" s="102" t="s">
        <v>420</v>
      </c>
      <c r="I65" s="102"/>
      <c r="J65" s="103"/>
      <c r="K65" s="109" t="s">
        <v>2548</v>
      </c>
      <c r="L65" s="117"/>
      <c r="M65" s="117"/>
      <c r="N65" s="117"/>
      <c r="O65" s="117"/>
      <c r="P65" s="118"/>
    </row>
    <row r="66" spans="2:16" ht="20.100000000000001" customHeight="1">
      <c r="B66" s="186"/>
      <c r="C66" s="130"/>
      <c r="D66" s="436"/>
      <c r="E66" s="365"/>
      <c r="F66" s="366"/>
      <c r="G66" s="119"/>
      <c r="H66" s="96" t="s">
        <v>421</v>
      </c>
      <c r="I66" s="97"/>
      <c r="J66" s="267"/>
      <c r="K66" s="109" t="s">
        <v>2549</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2011</v>
      </c>
      <c r="L68" s="39" t="s">
        <v>466</v>
      </c>
      <c r="M68" s="61">
        <v>5</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2031</v>
      </c>
      <c r="L70" s="39" t="s">
        <v>466</v>
      </c>
      <c r="M70" s="61">
        <v>4</v>
      </c>
      <c r="N70" s="39" t="s">
        <v>467</v>
      </c>
      <c r="O70" s="61">
        <v>30</v>
      </c>
      <c r="P70" s="40" t="s">
        <v>468</v>
      </c>
    </row>
    <row r="71" spans="2:16" ht="20.100000000000001" customHeight="1">
      <c r="B71" s="186"/>
      <c r="C71" s="130"/>
      <c r="D71" s="322"/>
      <c r="E71" s="323"/>
      <c r="F71" s="302"/>
      <c r="G71" s="99"/>
      <c r="H71" s="102" t="s">
        <v>422</v>
      </c>
      <c r="I71" s="102"/>
      <c r="J71" s="103"/>
      <c r="K71" s="109" t="s">
        <v>2549</v>
      </c>
      <c r="L71" s="117"/>
      <c r="M71" s="117"/>
      <c r="N71" s="117"/>
      <c r="O71" s="117"/>
      <c r="P71" s="118"/>
    </row>
    <row r="72" spans="2:16" ht="20.100000000000001" customHeight="1">
      <c r="B72" s="205" t="s">
        <v>2356</v>
      </c>
      <c r="C72" s="206"/>
      <c r="D72" s="96" t="s">
        <v>40</v>
      </c>
      <c r="E72" s="97"/>
      <c r="F72" s="267"/>
      <c r="G72" s="312" t="s">
        <v>41</v>
      </c>
      <c r="H72" s="313"/>
      <c r="I72" s="313"/>
      <c r="J72" s="386"/>
      <c r="K72" s="109">
        <v>498.83</v>
      </c>
      <c r="L72" s="117"/>
      <c r="M72" s="117"/>
      <c r="N72" s="102" t="s">
        <v>472</v>
      </c>
      <c r="O72" s="102"/>
      <c r="P72" s="263"/>
    </row>
    <row r="73" spans="2:16" ht="20.100000000000001" customHeight="1">
      <c r="B73" s="207"/>
      <c r="C73" s="208"/>
      <c r="D73" s="322"/>
      <c r="E73" s="323"/>
      <c r="F73" s="302"/>
      <c r="G73" s="100" t="s">
        <v>42</v>
      </c>
      <c r="H73" s="100"/>
      <c r="I73" s="100"/>
      <c r="J73" s="100"/>
      <c r="K73" s="109">
        <v>498.83</v>
      </c>
      <c r="L73" s="117"/>
      <c r="M73" s="117"/>
      <c r="N73" s="102" t="s">
        <v>472</v>
      </c>
      <c r="O73" s="102"/>
      <c r="P73" s="263"/>
    </row>
    <row r="74" spans="2:16" ht="20.100000000000001" customHeight="1">
      <c r="B74" s="207"/>
      <c r="C74" s="208"/>
      <c r="D74" s="130" t="s">
        <v>43</v>
      </c>
      <c r="E74" s="130"/>
      <c r="F74" s="130"/>
      <c r="G74" s="108" t="s">
        <v>2550</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2551</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2552</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11.74</v>
      </c>
      <c r="K95" s="50" t="s">
        <v>472</v>
      </c>
      <c r="L95" s="109">
        <v>18</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4</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0</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v>2</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v>0</v>
      </c>
      <c r="O112" s="117"/>
      <c r="P112" s="37" t="s">
        <v>474</v>
      </c>
    </row>
    <row r="113" spans="2:16" ht="20.100000000000001" customHeight="1">
      <c r="B113" s="432"/>
      <c r="C113" s="433"/>
      <c r="D113" s="101" t="s">
        <v>78</v>
      </c>
      <c r="E113" s="102"/>
      <c r="F113" s="103"/>
      <c r="G113" s="108" t="s">
        <v>2549</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0"/>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2555</v>
      </c>
      <c r="H123" s="108"/>
      <c r="I123" s="108"/>
      <c r="J123" s="108"/>
      <c r="K123" s="108"/>
      <c r="L123" s="108"/>
      <c r="M123" s="108"/>
      <c r="N123" s="108"/>
      <c r="O123" s="109"/>
      <c r="P123" s="110"/>
    </row>
    <row r="124" spans="2:16" ht="20.100000000000001" customHeight="1">
      <c r="B124" s="87"/>
      <c r="C124" s="89"/>
      <c r="D124" s="153" t="s">
        <v>431</v>
      </c>
      <c r="E124" s="143"/>
      <c r="F124" s="144"/>
      <c r="G124" s="108" t="s">
        <v>2556</v>
      </c>
      <c r="H124" s="108"/>
      <c r="I124" s="108"/>
      <c r="J124" s="108"/>
      <c r="K124" s="108"/>
      <c r="L124" s="108"/>
      <c r="M124" s="108"/>
      <c r="N124" s="108"/>
      <c r="O124" s="109"/>
      <c r="P124" s="110"/>
    </row>
    <row r="125" spans="2:16" ht="20.100000000000001" customHeight="1">
      <c r="B125" s="87"/>
      <c r="C125" s="89"/>
      <c r="D125" s="137" t="s">
        <v>432</v>
      </c>
      <c r="E125" s="340"/>
      <c r="F125" s="138"/>
      <c r="G125" s="108" t="s">
        <v>2557</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2561</v>
      </c>
      <c r="G196" s="306" t="s">
        <v>456</v>
      </c>
      <c r="H196" s="306"/>
      <c r="I196" s="306"/>
      <c r="J196" s="306"/>
      <c r="K196" s="306"/>
      <c r="L196" s="306"/>
      <c r="M196" s="306"/>
      <c r="N196" s="306"/>
      <c r="O196" s="306"/>
      <c r="P196" s="410"/>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2562</v>
      </c>
      <c r="J200" s="105"/>
      <c r="K200" s="105"/>
      <c r="L200" s="105"/>
      <c r="M200" s="105"/>
      <c r="N200" s="105"/>
      <c r="O200" s="106"/>
      <c r="P200" s="107"/>
    </row>
    <row r="201" spans="1:20" ht="39.950000000000003" customHeight="1">
      <c r="B201" s="82"/>
      <c r="C201" s="78"/>
      <c r="D201" s="486"/>
      <c r="E201" s="414"/>
      <c r="F201" s="130" t="s">
        <v>103</v>
      </c>
      <c r="G201" s="130"/>
      <c r="H201" s="130"/>
      <c r="I201" s="131" t="s">
        <v>2563</v>
      </c>
      <c r="J201" s="105"/>
      <c r="K201" s="105"/>
      <c r="L201" s="105"/>
      <c r="M201" s="105"/>
      <c r="N201" s="105"/>
      <c r="O201" s="106"/>
      <c r="P201" s="107"/>
    </row>
    <row r="202" spans="1:20" ht="79.5" customHeight="1">
      <c r="B202" s="82"/>
      <c r="C202" s="78"/>
      <c r="D202" s="486"/>
      <c r="E202" s="414"/>
      <c r="F202" s="130" t="s">
        <v>104</v>
      </c>
      <c r="G202" s="130"/>
      <c r="H202" s="130"/>
      <c r="I202" s="131" t="s">
        <v>2564</v>
      </c>
      <c r="J202" s="105"/>
      <c r="K202" s="105"/>
      <c r="L202" s="105"/>
      <c r="M202" s="105"/>
      <c r="N202" s="105"/>
      <c r="O202" s="106"/>
      <c r="P202" s="107"/>
    </row>
    <row r="203" spans="1:20" ht="79.5" customHeight="1">
      <c r="B203" s="82"/>
      <c r="C203" s="78"/>
      <c r="D203" s="486"/>
      <c r="E203" s="414"/>
      <c r="F203" s="130" t="s">
        <v>414</v>
      </c>
      <c r="G203" s="130"/>
      <c r="H203" s="130"/>
      <c r="I203" s="131" t="s">
        <v>2565</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2548</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2549</v>
      </c>
      <c r="N205" s="117"/>
      <c r="O205" s="117"/>
      <c r="P205" s="118"/>
      <c r="T205" s="69"/>
    </row>
    <row r="206" spans="1:20" ht="39.950000000000003" customHeight="1">
      <c r="B206" s="82"/>
      <c r="C206" s="78"/>
      <c r="D206" s="453">
        <v>2</v>
      </c>
      <c r="E206" s="412"/>
      <c r="F206" s="130" t="s">
        <v>5</v>
      </c>
      <c r="G206" s="130"/>
      <c r="H206" s="130"/>
      <c r="I206" s="121" t="s">
        <v>2566</v>
      </c>
      <c r="J206" s="268"/>
      <c r="K206" s="268"/>
      <c r="L206" s="268"/>
      <c r="M206" s="268"/>
      <c r="N206" s="268"/>
      <c r="O206" s="268"/>
      <c r="P206" s="269"/>
    </row>
    <row r="207" spans="1:20" ht="39.950000000000003" customHeight="1">
      <c r="B207" s="82"/>
      <c r="C207" s="78"/>
      <c r="D207" s="486"/>
      <c r="E207" s="414"/>
      <c r="F207" s="130" t="s">
        <v>103</v>
      </c>
      <c r="G207" s="130"/>
      <c r="H207" s="130"/>
      <c r="I207" s="131" t="s">
        <v>2567</v>
      </c>
      <c r="J207" s="105"/>
      <c r="K207" s="105"/>
      <c r="L207" s="105"/>
      <c r="M207" s="105"/>
      <c r="N207" s="105"/>
      <c r="O207" s="106"/>
      <c r="P207" s="107"/>
    </row>
    <row r="208" spans="1:20" ht="79.5" customHeight="1">
      <c r="B208" s="82"/>
      <c r="C208" s="78"/>
      <c r="D208" s="486"/>
      <c r="E208" s="414"/>
      <c r="F208" s="130" t="s">
        <v>104</v>
      </c>
      <c r="G208" s="130"/>
      <c r="H208" s="130"/>
      <c r="I208" s="131" t="s">
        <v>2568</v>
      </c>
      <c r="J208" s="105"/>
      <c r="K208" s="105"/>
      <c r="L208" s="105"/>
      <c r="M208" s="105"/>
      <c r="N208" s="105"/>
      <c r="O208" s="106"/>
      <c r="P208" s="107"/>
    </row>
    <row r="209" spans="1:20" ht="79.5" customHeight="1">
      <c r="B209" s="82"/>
      <c r="C209" s="78"/>
      <c r="D209" s="486"/>
      <c r="E209" s="414"/>
      <c r="F209" s="130" t="s">
        <v>414</v>
      </c>
      <c r="G209" s="130"/>
      <c r="H209" s="130"/>
      <c r="I209" s="131" t="s">
        <v>2569</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2549</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2549</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2570</v>
      </c>
      <c r="J234" s="105"/>
      <c r="K234" s="105"/>
      <c r="L234" s="105"/>
      <c r="M234" s="105"/>
      <c r="N234" s="105"/>
      <c r="O234" s="106"/>
      <c r="P234" s="107"/>
    </row>
    <row r="235" spans="1:20" ht="39.950000000000003" customHeight="1">
      <c r="B235" s="82"/>
      <c r="C235" s="78"/>
      <c r="D235" s="413"/>
      <c r="E235" s="414"/>
      <c r="F235" s="130" t="s">
        <v>103</v>
      </c>
      <c r="G235" s="130"/>
      <c r="H235" s="130"/>
      <c r="I235" s="131" t="s">
        <v>2571</v>
      </c>
      <c r="J235" s="105"/>
      <c r="K235" s="105"/>
      <c r="L235" s="105"/>
      <c r="M235" s="105"/>
      <c r="N235" s="105"/>
      <c r="O235" s="106"/>
      <c r="P235" s="107"/>
    </row>
    <row r="236" spans="1:20" ht="39.950000000000003" customHeight="1">
      <c r="B236" s="82"/>
      <c r="C236" s="78"/>
      <c r="D236" s="413"/>
      <c r="E236" s="414"/>
      <c r="F236" s="260" t="s">
        <v>105</v>
      </c>
      <c r="G236" s="260"/>
      <c r="H236" s="260"/>
      <c r="I236" s="131" t="s">
        <v>2573</v>
      </c>
      <c r="J236" s="105"/>
      <c r="K236" s="105"/>
      <c r="L236" s="105"/>
      <c r="M236" s="105"/>
      <c r="N236" s="105"/>
      <c r="O236" s="106"/>
      <c r="P236" s="107"/>
    </row>
    <row r="237" spans="1:20" ht="39.950000000000003" customHeight="1">
      <c r="B237" s="82"/>
      <c r="C237" s="78"/>
      <c r="D237" s="411">
        <v>2</v>
      </c>
      <c r="E237" s="412"/>
      <c r="F237" s="130" t="s">
        <v>5</v>
      </c>
      <c r="G237" s="130"/>
      <c r="H237" s="130"/>
      <c r="I237" s="131" t="s">
        <v>2575</v>
      </c>
      <c r="J237" s="105"/>
      <c r="K237" s="105"/>
      <c r="L237" s="105"/>
      <c r="M237" s="105"/>
      <c r="N237" s="105"/>
      <c r="O237" s="106"/>
      <c r="P237" s="107"/>
    </row>
    <row r="238" spans="1:20" ht="39.950000000000003" customHeight="1">
      <c r="B238" s="82"/>
      <c r="C238" s="78"/>
      <c r="D238" s="413"/>
      <c r="E238" s="414"/>
      <c r="F238" s="130" t="s">
        <v>103</v>
      </c>
      <c r="G238" s="130"/>
      <c r="H238" s="130"/>
      <c r="I238" s="131" t="s">
        <v>2572</v>
      </c>
      <c r="J238" s="105"/>
      <c r="K238" s="105"/>
      <c r="L238" s="105"/>
      <c r="M238" s="105"/>
      <c r="N238" s="105"/>
      <c r="O238" s="106"/>
      <c r="P238" s="107"/>
    </row>
    <row r="239" spans="1:20" ht="39.950000000000003" customHeight="1" thickBot="1">
      <c r="B239" s="418"/>
      <c r="C239" s="419"/>
      <c r="D239" s="415"/>
      <c r="E239" s="416"/>
      <c r="F239" s="257" t="s">
        <v>105</v>
      </c>
      <c r="G239" s="257"/>
      <c r="H239" s="257"/>
      <c r="I239" s="368" t="s">
        <v>2574</v>
      </c>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2548</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2548</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2361</v>
      </c>
      <c r="K262" s="108"/>
      <c r="L262" s="108"/>
      <c r="M262" s="108"/>
      <c r="N262" s="108"/>
      <c r="O262" s="109"/>
      <c r="P262" s="110"/>
      <c r="S262" s="15" t="str">
        <f>IF(J262="","未記入","")</f>
        <v/>
      </c>
    </row>
    <row r="263" spans="2:20" ht="120" customHeight="1">
      <c r="B263" s="186" t="s">
        <v>123</v>
      </c>
      <c r="C263" s="130"/>
      <c r="D263" s="130"/>
      <c r="E263" s="130"/>
      <c r="F263" s="121" t="s">
        <v>2576</v>
      </c>
      <c r="G263" s="268"/>
      <c r="H263" s="268"/>
      <c r="I263" s="268"/>
      <c r="J263" s="268"/>
      <c r="K263" s="268"/>
      <c r="L263" s="268"/>
      <c r="M263" s="268"/>
      <c r="N263" s="268"/>
      <c r="O263" s="268"/>
      <c r="P263" s="269"/>
    </row>
    <row r="264" spans="2:20" ht="60" customHeight="1">
      <c r="B264" s="186" t="s">
        <v>475</v>
      </c>
      <c r="C264" s="130"/>
      <c r="D264" s="130"/>
      <c r="E264" s="130"/>
      <c r="F264" s="121" t="s">
        <v>2577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18</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v>0</v>
      </c>
      <c r="L281" s="108"/>
      <c r="M281" s="108"/>
      <c r="N281" s="108">
        <v>0.5</v>
      </c>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5</v>
      </c>
      <c r="F283" s="399"/>
      <c r="G283" s="399"/>
      <c r="H283" s="109">
        <v>4</v>
      </c>
      <c r="I283" s="117"/>
      <c r="J283" s="400"/>
      <c r="K283" s="108">
        <v>1</v>
      </c>
      <c r="L283" s="108"/>
      <c r="M283" s="108"/>
      <c r="N283" s="108">
        <v>1.5</v>
      </c>
      <c r="O283" s="109"/>
      <c r="P283" s="110"/>
    </row>
    <row r="284" spans="1:20" ht="20.100000000000001" customHeight="1">
      <c r="B284" s="44"/>
      <c r="C284" s="130" t="s">
        <v>138</v>
      </c>
      <c r="D284" s="130"/>
      <c r="E284" s="399">
        <f>IF(OR($H$284&lt;&gt;"",$K$284&lt;&gt;""),SUM($H$284,$K$284),"")</f>
        <v>5</v>
      </c>
      <c r="F284" s="399"/>
      <c r="G284" s="399"/>
      <c r="H284" s="109">
        <v>4</v>
      </c>
      <c r="I284" s="117"/>
      <c r="J284" s="400"/>
      <c r="K284" s="108">
        <v>1</v>
      </c>
      <c r="L284" s="108"/>
      <c r="M284" s="108"/>
      <c r="N284" s="108">
        <v>1.5</v>
      </c>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1</v>
      </c>
      <c r="F289" s="399"/>
      <c r="G289" s="399"/>
      <c r="H289" s="109">
        <v>1</v>
      </c>
      <c r="I289" s="117"/>
      <c r="J289" s="400"/>
      <c r="K289" s="108">
        <v>0</v>
      </c>
      <c r="L289" s="108"/>
      <c r="M289" s="108"/>
      <c r="N289" s="108">
        <v>1</v>
      </c>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38</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3</v>
      </c>
      <c r="H302" s="195"/>
      <c r="I302" s="196"/>
      <c r="J302" s="108">
        <v>3</v>
      </c>
      <c r="K302" s="108"/>
      <c r="L302" s="108"/>
      <c r="M302" s="108">
        <v>0</v>
      </c>
      <c r="N302" s="108"/>
      <c r="O302" s="109"/>
      <c r="P302" s="110"/>
    </row>
    <row r="303" spans="2:20" ht="20.100000000000001" customHeight="1">
      <c r="B303" s="186" t="s">
        <v>158</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390</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45</v>
      </c>
      <c r="J320" s="47" t="s">
        <v>487</v>
      </c>
      <c r="K320" s="48" t="s">
        <v>435</v>
      </c>
      <c r="L320" s="29">
        <v>9</v>
      </c>
      <c r="M320" s="47" t="s">
        <v>486</v>
      </c>
      <c r="N320" s="29">
        <v>45</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2549</v>
      </c>
      <c r="M338" s="94"/>
      <c r="N338" s="94"/>
      <c r="O338" s="94"/>
      <c r="P338" s="95"/>
    </row>
    <row r="339" spans="2:20" ht="20.100000000000001" customHeight="1">
      <c r="B339" s="364"/>
      <c r="C339" s="365"/>
      <c r="D339" s="365"/>
      <c r="E339" s="365"/>
      <c r="F339" s="366"/>
      <c r="G339" s="134" t="s">
        <v>441</v>
      </c>
      <c r="H339" s="113"/>
      <c r="I339" s="109" t="s">
        <v>2549</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2578</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1</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c r="I346" s="28">
        <v>2</v>
      </c>
      <c r="J346" s="28">
        <v>0</v>
      </c>
      <c r="K346" s="28">
        <v>0</v>
      </c>
      <c r="L346" s="28">
        <v>0</v>
      </c>
      <c r="M346" s="28">
        <v>0</v>
      </c>
      <c r="N346" s="28">
        <v>0</v>
      </c>
      <c r="O346" s="28">
        <v>0</v>
      </c>
      <c r="P346" s="28"/>
      <c r="Q346" s="12"/>
    </row>
    <row r="347" spans="2:20" ht="20.100000000000001" customHeight="1">
      <c r="B347" s="356"/>
      <c r="C347" s="357"/>
      <c r="D347" s="134" t="s">
        <v>184</v>
      </c>
      <c r="E347" s="112"/>
      <c r="F347" s="113"/>
      <c r="G347" s="352">
        <v>0</v>
      </c>
      <c r="H347" s="352">
        <v>0</v>
      </c>
      <c r="I347" s="352">
        <v>0</v>
      </c>
      <c r="J347" s="352">
        <v>0</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0</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2</v>
      </c>
      <c r="J353" s="28">
        <v>1</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2579</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t="s">
        <v>2561</v>
      </c>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15</v>
      </c>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11.74</v>
      </c>
      <c r="J377" s="117"/>
      <c r="K377" s="117"/>
      <c r="L377" s="55" t="s">
        <v>472</v>
      </c>
      <c r="M377" s="109">
        <v>11.74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28000</v>
      </c>
      <c r="J382" s="117"/>
      <c r="K382" s="117"/>
      <c r="L382" s="50" t="s">
        <v>481</v>
      </c>
      <c r="M382" s="109">
        <v>28000</v>
      </c>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46500</v>
      </c>
      <c r="J386" s="117"/>
      <c r="K386" s="117"/>
      <c r="L386" s="50" t="s">
        <v>481</v>
      </c>
      <c r="M386" s="109">
        <v>43800</v>
      </c>
      <c r="N386" s="117"/>
      <c r="O386" s="117"/>
      <c r="P386" s="37" t="s">
        <v>481</v>
      </c>
    </row>
    <row r="387" spans="2:20" ht="20.100000000000001" customHeight="1">
      <c r="B387" s="186"/>
      <c r="C387" s="338"/>
      <c r="D387" s="338"/>
      <c r="E387" s="101" t="s">
        <v>217</v>
      </c>
      <c r="F387" s="102"/>
      <c r="G387" s="102"/>
      <c r="H387" s="103"/>
      <c r="I387" s="109">
        <v>10000</v>
      </c>
      <c r="J387" s="117"/>
      <c r="K387" s="117"/>
      <c r="L387" s="50" t="s">
        <v>481</v>
      </c>
      <c r="M387" s="109">
        <v>10000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10000</v>
      </c>
      <c r="J389" s="117"/>
      <c r="K389" s="117"/>
      <c r="L389" s="50" t="s">
        <v>481</v>
      </c>
      <c r="M389" s="109">
        <v>10000</v>
      </c>
      <c r="N389" s="117"/>
      <c r="O389" s="117"/>
      <c r="P389" s="37" t="s">
        <v>481</v>
      </c>
    </row>
    <row r="390" spans="2:20" ht="20.100000000000001" customHeight="1">
      <c r="B390" s="186"/>
      <c r="C390" s="338"/>
      <c r="D390" s="338"/>
      <c r="E390" s="101" t="s">
        <v>71</v>
      </c>
      <c r="F390" s="102"/>
      <c r="G390" s="102"/>
      <c r="H390" s="103"/>
      <c r="I390" s="109">
        <v>8000</v>
      </c>
      <c r="J390" s="117"/>
      <c r="K390" s="117"/>
      <c r="L390" s="50" t="s">
        <v>481</v>
      </c>
      <c r="M390" s="109">
        <v>8000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1</v>
      </c>
      <c r="J398" s="117"/>
      <c r="K398" s="102" t="s">
        <v>483</v>
      </c>
      <c r="L398" s="102"/>
      <c r="M398" s="102"/>
      <c r="N398" s="102"/>
      <c r="O398" s="102"/>
      <c r="P398" s="263"/>
    </row>
    <row r="399" spans="2:20" ht="120" customHeight="1">
      <c r="B399" s="324" t="s">
        <v>567</v>
      </c>
      <c r="C399" s="325"/>
      <c r="D399" s="325"/>
      <c r="E399" s="325"/>
      <c r="F399" s="326"/>
      <c r="G399" s="121" t="s">
        <v>2583</v>
      </c>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0</v>
      </c>
      <c r="I430" s="94"/>
      <c r="J430" s="94"/>
      <c r="K430" s="94"/>
      <c r="L430" s="94"/>
      <c r="M430" s="94"/>
      <c r="N430" s="94"/>
      <c r="O430" s="94"/>
      <c r="P430" s="49" t="s">
        <v>477</v>
      </c>
    </row>
    <row r="431" spans="1:20" ht="20.100000000000001" customHeight="1">
      <c r="B431" s="301"/>
      <c r="C431" s="302"/>
      <c r="D431" s="130" t="s">
        <v>245</v>
      </c>
      <c r="E431" s="130"/>
      <c r="F431" s="130"/>
      <c r="G431" s="130"/>
      <c r="H431" s="109">
        <v>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0</v>
      </c>
      <c r="I439" s="117"/>
      <c r="J439" s="117"/>
      <c r="K439" s="117"/>
      <c r="L439" s="117"/>
      <c r="M439" s="117"/>
      <c r="N439" s="117"/>
      <c r="O439" s="117"/>
      <c r="P439" s="37" t="s">
        <v>479</v>
      </c>
    </row>
    <row r="440" spans="2:16" ht="20.100000000000001" customHeight="1">
      <c r="B440" s="287"/>
      <c r="C440" s="288"/>
      <c r="D440" s="130" t="s">
        <v>254</v>
      </c>
      <c r="E440" s="130"/>
      <c r="F440" s="130"/>
      <c r="G440" s="130"/>
      <c r="H440" s="109">
        <v>0</v>
      </c>
      <c r="I440" s="117"/>
      <c r="J440" s="117"/>
      <c r="K440" s="117"/>
      <c r="L440" s="117"/>
      <c r="M440" s="117"/>
      <c r="N440" s="117"/>
      <c r="O440" s="117"/>
      <c r="P440" s="37" t="s">
        <v>479</v>
      </c>
    </row>
    <row r="441" spans="2:16" ht="20.100000000000001" customHeight="1">
      <c r="B441" s="287"/>
      <c r="C441" s="288"/>
      <c r="D441" s="130" t="s">
        <v>255</v>
      </c>
      <c r="E441" s="130"/>
      <c r="F441" s="130"/>
      <c r="G441" s="130"/>
      <c r="H441" s="109">
        <v>0</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5</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2</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3</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v>
      </c>
      <c r="I452" s="94"/>
      <c r="J452" s="94"/>
      <c r="K452" s="94"/>
      <c r="L452" s="94"/>
      <c r="M452" s="94"/>
      <c r="N452" s="94"/>
      <c r="O452" s="94"/>
      <c r="P452" s="49" t="s">
        <v>485</v>
      </c>
    </row>
    <row r="453" spans="2:20" ht="20.100000000000001" customHeight="1">
      <c r="B453" s="186" t="s">
        <v>266</v>
      </c>
      <c r="C453" s="130"/>
      <c r="D453" s="130"/>
      <c r="E453" s="130"/>
      <c r="F453" s="130"/>
      <c r="G453" s="130"/>
      <c r="H453" s="109">
        <v>7</v>
      </c>
      <c r="I453" s="117"/>
      <c r="J453" s="117"/>
      <c r="K453" s="117"/>
      <c r="L453" s="117"/>
      <c r="M453" s="117"/>
      <c r="N453" s="117"/>
      <c r="O453" s="117"/>
      <c r="P453" s="37" t="s">
        <v>477</v>
      </c>
    </row>
    <row r="454" spans="2:20" ht="20.100000000000001" customHeight="1">
      <c r="B454" s="186" t="s">
        <v>267</v>
      </c>
      <c r="C454" s="130"/>
      <c r="D454" s="130"/>
      <c r="E454" s="130"/>
      <c r="F454" s="130"/>
      <c r="G454" s="130"/>
      <c r="H454" s="109">
        <v>43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c r="I474" s="268"/>
      <c r="J474" s="268"/>
      <c r="K474" s="268"/>
      <c r="L474" s="268"/>
      <c r="M474" s="268"/>
      <c r="N474" s="268"/>
      <c r="O474" s="268"/>
      <c r="P474" s="269"/>
    </row>
    <row r="475" spans="1:20" ht="20.100000000000001" customHeight="1">
      <c r="B475" s="280"/>
      <c r="C475" s="101" t="s">
        <v>14</v>
      </c>
      <c r="D475" s="102"/>
      <c r="E475" s="102"/>
      <c r="F475" s="102"/>
      <c r="G475" s="103"/>
      <c r="H475" s="217"/>
      <c r="I475" s="132"/>
      <c r="J475" s="35" t="s">
        <v>469</v>
      </c>
      <c r="K475" s="132"/>
      <c r="L475" s="132"/>
      <c r="M475" s="35" t="s">
        <v>469</v>
      </c>
      <c r="N475" s="132"/>
      <c r="O475" s="132"/>
      <c r="P475" s="133"/>
    </row>
    <row r="476" spans="1:20" ht="20.100000000000001"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2584</v>
      </c>
      <c r="I481" s="268"/>
      <c r="J481" s="268"/>
      <c r="K481" s="268"/>
      <c r="L481" s="268"/>
      <c r="M481" s="268"/>
      <c r="N481" s="268"/>
      <c r="O481" s="268"/>
      <c r="P481" s="269"/>
    </row>
    <row r="482" spans="2:16" ht="20.100000000000001" customHeight="1">
      <c r="B482" s="273"/>
      <c r="C482" s="101" t="s">
        <v>14</v>
      </c>
      <c r="D482" s="102"/>
      <c r="E482" s="102"/>
      <c r="F482" s="102"/>
      <c r="G482" s="103"/>
      <c r="H482" s="217" t="s">
        <v>2533</v>
      </c>
      <c r="I482" s="132"/>
      <c r="J482" s="35" t="s">
        <v>469</v>
      </c>
      <c r="K482" s="132" t="s">
        <v>2534</v>
      </c>
      <c r="L482" s="132"/>
      <c r="M482" s="35" t="s">
        <v>469</v>
      </c>
      <c r="N482" s="132" t="s">
        <v>2535</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00000000000001" customHeight="1">
      <c r="B484" s="273"/>
      <c r="C484" s="135"/>
      <c r="D484" s="88"/>
      <c r="E484" s="89"/>
      <c r="F484" s="137" t="s">
        <v>282</v>
      </c>
      <c r="G484" s="138"/>
      <c r="H484" s="23">
        <v>9</v>
      </c>
      <c r="I484" s="35" t="s">
        <v>486</v>
      </c>
      <c r="J484" s="24">
        <v>0</v>
      </c>
      <c r="K484" s="35" t="s">
        <v>487</v>
      </c>
      <c r="L484" s="56" t="s">
        <v>435</v>
      </c>
      <c r="M484" s="24">
        <v>18</v>
      </c>
      <c r="N484" s="35" t="s">
        <v>486</v>
      </c>
      <c r="O484" s="24">
        <v>0</v>
      </c>
      <c r="P484" s="37" t="s">
        <v>487</v>
      </c>
    </row>
    <row r="485" spans="2:16" ht="20.100000000000001" customHeight="1">
      <c r="B485" s="273"/>
      <c r="C485" s="136"/>
      <c r="D485" s="91"/>
      <c r="E485" s="92"/>
      <c r="F485" s="137" t="s">
        <v>283</v>
      </c>
      <c r="G485" s="138"/>
      <c r="H485" s="23">
        <v>9</v>
      </c>
      <c r="I485" s="35" t="s">
        <v>486</v>
      </c>
      <c r="J485" s="24">
        <v>0</v>
      </c>
      <c r="K485" s="35" t="s">
        <v>487</v>
      </c>
      <c r="L485" s="56" t="s">
        <v>435</v>
      </c>
      <c r="M485" s="24">
        <v>18</v>
      </c>
      <c r="N485" s="35" t="s">
        <v>486</v>
      </c>
      <c r="O485" s="24">
        <v>0</v>
      </c>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2585</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2586</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2587</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2549</v>
      </c>
      <c r="K522" s="108"/>
      <c r="L522" s="108"/>
      <c r="M522" s="108"/>
      <c r="N522" s="108"/>
      <c r="O522" s="109"/>
      <c r="P522" s="110"/>
      <c r="S522" s="15" t="str">
        <f>IF($F$519=MST!$I$6,IF(J522="","未記入",""),"")</f>
        <v/>
      </c>
    </row>
    <row r="523" spans="2:20" ht="20.100000000000001" customHeight="1">
      <c r="B523" s="111" t="s">
        <v>2514</v>
      </c>
      <c r="C523" s="112"/>
      <c r="D523" s="112"/>
      <c r="E523" s="113"/>
      <c r="F523" s="109" t="s">
        <v>2548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2549</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2"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2590</v>
      </c>
      <c r="K4" s="497"/>
      <c r="L4" s="497"/>
      <c r="M4" s="496" t="s">
        <v>2591</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40"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EHM04</cp:lastModifiedBy>
  <cp:lastPrinted>2021-03-04T10:23:32Z</cp:lastPrinted>
  <dcterms:created xsi:type="dcterms:W3CDTF">2020-12-23T05:28:24Z</dcterms:created>
  <dcterms:modified xsi:type="dcterms:W3CDTF">2025-10-12T09:35:30Z</dcterms:modified>
</cp:coreProperties>
</file>