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5" yWindow="-15" windowWidth="14400" windowHeight="1114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45621"/>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<sst xmlns="http://schemas.openxmlformats.org/spreadsheetml/2006/main" count="3049" uniqueCount="2605">
  <si>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</si>
  <si>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</si>
  <si>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</si>
  <si>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</si>
  <si>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</si>
  <si>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</si>
  <si>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</si>
  <si>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</si>
  <si>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</si>
  <si>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</si>
  <si>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</si>
  <si>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</si>
  <si>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</si>
  <si>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</si>
  <si>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</si>
  <si>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</si>
  <si>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</si>
  <si>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</si>
  <si>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</si>
  <si>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</si>
  <si>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</si>
  <si>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</si>
  <si>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</si>
  <si>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</si>
  <si>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</si>
  <si>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</si>
  <si>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</si>
  <si>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</si>
  <si>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</si>
  <si>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</si>
  <si>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</si>
  <si>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</si>
  <si>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</si>
  <si>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</si>
  <si>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</si>
  <si>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</si>
  <si>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</si>
  <si>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</si>
  <si>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</si>
  <si>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</si>
  <si>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</si>
  <si>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</si>
  <si>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</si>
  <si>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</si>
  <si>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</si>
  <si>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</si>
  <si>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</si>
  <si>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</si>
  <si>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</si>
  <si>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</si>
  <si>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</si>
  <si>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</si>
  <si>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</si>
  <si>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</si>
  <si>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</si>
  <si>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</si>
  <si>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</si>
  <si>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</si>
  <si>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</si>
  <si>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</si>
  <si>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</si>
  <si>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</si>
  <si>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</si>
  <si>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</si>
  <si>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</si>
  <si>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</si>
  <si>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</si>
  <si>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</si>
  <si>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</si>
  <si>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</si>
  <si>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</si>
  <si>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</si>
  <si>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</si>
  <si>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</si>
  <si>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</si>
  <si>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</si>
  <si>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</si>
  <si>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</si>
  <si>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</si>
  <si>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</si>
  <si>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</si>
  <si>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</si>
  <si>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</si>
  <si>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</si>
  <si>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</si>
  <si>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</si>
  <si>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</si>
  <si>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</si>
  <si>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</si>
  <si>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</si>
  <si>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</si>
  <si>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</si>
  <si>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</si>
  <si>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</si>
  <si>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</si>
  <si>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</si>
  <si>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</si>
  <si>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</si>
  <si>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</si>
  <si>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</si>
  <si>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</si>
  <si>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</si>
  <si>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</si>
  <si>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</si>
  <si>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</si>
  <si>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</si>
  <si>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</si>
  <si>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</si>
  <si>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</si>
  <si>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</si>
  <si>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</si>
  <si>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</si>
  <si>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</si>
  <si>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</si>
  <si>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</si>
  <si>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</si>
  <si>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</si>
  <si>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</si>
  <si>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</si>
  <si>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</si>
  <si>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</si>
  <si>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</si>
  <si>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</si>
  <si>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</si>
  <si>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</si>
  <si>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</si>
  <si>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</si>
  <si>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</si>
  <si>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</si>
  <si>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</si>
  <si>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</si>
  <si>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</si>
  <si>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</si>
  <si>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</si>
  <si>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</si>
  <si>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</si>
  <si>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</si>
  <si>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</si>
  <si>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</si>
  <si>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</si>
  <si>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</si>
  <si>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</si>
  <si>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</si>
  <si>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</si>
  <si>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</si>
  <si>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</si>
  <si>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</si>
  <si>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</si>
  <si>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</si>
  <si>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</si>
  <si>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</si>
  <si>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</si>
  <si>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</si>
  <si>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</si>
  <si>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</si>
  <si>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</si>
  <si>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</si>
  <si>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</si>
  <si>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</si>
  <si>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</si>
  <si>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</si>
  <si>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</si>
  <si>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</si>
  <si>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</si>
  <si>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</si>
  <si>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</si>
  <si>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</si>
  <si>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</si>
  <si>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</si>
  <si>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</si>
  <si>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</si>
  <si>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</si>
  <si>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</si>
  <si>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</si>
  <si>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</si>
  <si>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</si>
  <si>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</si>
  <si>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</si>
  <si>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</si>
  <si>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</si>
  <si>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</si>
  <si>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</si>
  <si>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</si>
  <si>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</si>
  <si>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</si>
  <si>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</si>
  <si>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</si>
  <si>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</si>
  <si>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</si>
  <si>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</si>
  <si>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</si>
  <si>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</si>
  <si>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</si>
  <si>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</si>
  <si>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</si>
  <si>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</si>
  <si>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</si>
  <si>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</si>
  <si>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</si>
  <si>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</si>
  <si>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</si>
  <si>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</si>
  <si>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</si>
  <si>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</si>
  <si>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</si>
  <si>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</si>
  <si>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</si>
  <si>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</si>
  <si>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</si>
  <si>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</si>
  <si>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</si>
  <si>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</si>
  <si>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</si>
  <si>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</si>
  <si>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</si>
  <si>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</si>
  <si>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</si>
  <si>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</si>
  <si>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</si>
  <si>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</si>
  <si>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</si>
  <si>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</si>
  <si>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</si>
  <si>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</si>
  <si>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</si>
  <si>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</si>
  <si>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</si>
  <si>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</si>
  <si>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</si>
  <si>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</si>
  <si>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</si>
  <si>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</si>
  <si>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</si>
  <si>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</si>
  <si>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</si>
  <si>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</si>
  <si>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</si>
  <si>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</si>
  <si>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</si>
  <si>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</si>
  <si>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</si>
  <si>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</si>
  <si>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</si>
  <si>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</si>
  <si>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</si>
  <si>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</si>
  <si>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</si>
  <si>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</si>
  <si>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</si>
  <si>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</si>
  <si>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</si>
  <si>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</si>
  <si>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</si>
  <si>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</si>
  <si>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</si>
  <si>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</si>
  <si>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</si>
  <si>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</si>
  <si>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</si>
  <si>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</si>
  <si>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</si>
  <si>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</si>
  <si>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</si>
  <si>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</si>
  <si>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</si>
  <si>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</si>
  <si>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</si>
  <si>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</si>
  <si>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</si>
  <si>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</si>
  <si>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</si>
  <si>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</si>
  <si>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</si>
  <si>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</si>
  <si>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</si>
  <si>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</si>
  <si>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</si>
  <si>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</si>
  <si>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</si>
  <si>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</si>
  <si>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</si>
  <si>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</si>
  <si>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</si>
  <si>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</si>
  <si>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</si>
  <si>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</si>
  <si>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</si>
  <si>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</si>
  <si>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</si>
  <si>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</si>
  <si>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</si>
  <si>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</si>
  <si>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</si>
  <si>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</si>
  <si>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</si>
  <si>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</si>
  <si>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</si>
  <si>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</si>
  <si>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</si>
  <si>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</si>
  <si>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</si>
  <si>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</si>
  <si>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</si>
  <si>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</si>
  <si>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</si>
  <si>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</si>
  <si>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</si>
  <si>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</si>
  <si>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</si>
  <si>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</si>
  <si>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</si>
  <si>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</si>
  <si>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</si>
  <si>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</si>
  <si>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</si>
  <si>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</si>
  <si>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</si>
  <si>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</si>
  <si>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</si>
  <si>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</si>
  <si>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</si>
  <si>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</si>
  <si>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</si>
  <si>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</si>
  <si>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</si>
  <si>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</si>
  <si>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</si>
  <si>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</si>
  <si>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</si>
  <si>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</si>
  <si>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</si>
  <si>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</si>
  <si>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</si>
  <si>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</si>
  <si>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</si>
  <si>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</si>
  <si>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</si>
  <si>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</si>
  <si>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</si>
  <si>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</si>
  <si>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</si>
  <si>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</si>
  <si>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</si>
  <si>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</si>
  <si>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</si>
  <si>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</si>
  <si>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</si>
  <si>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</si>
  <si>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</si>
  <si>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</si>
  <si>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</si>
  <si>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</si>
  <si>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</si>
  <si>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</si>
  <si>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</si>
  <si>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</si>
  <si>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</si>
  <si>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</si>
  <si>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</si>
  <si>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</si>
  <si>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</si>
  <si>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</si>
  <si>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</si>
  <si>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</si>
  <si>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</si>
  <si>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</si>
  <si>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</si>
  <si>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</si>
  <si>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</si>
  <si>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</si>
  <si>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</si>
  <si>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</si>
  <si>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</si>
  <si>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</si>
  <si>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</si>
  <si>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</si>
  <si>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</si>
  <si>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</si>
  <si>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</si>
  <si>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</si>
  <si>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</si>
  <si>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</si>
  <si>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</si>
  <si>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</si>
  <si>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</si>
  <si>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</si>
  <si>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</si>
  <si>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</si>
  <si>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</si>
  <si>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</si>
  <si>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</si>
  <si>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</si>
  <si>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</si>
  <si>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</si>
  <si>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</si>
  <si>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</si>
  <si>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</si>
  <si>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</si>
  <si>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</si>
  <si>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</si>
  <si>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</si>
  <si>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</si>
  <si>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</si>
  <si>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</si>
  <si>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</si>
  <si>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</si>
  <si>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</si>
  <si>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</si>
  <si>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</si>
  <si>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</si>
  <si>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</si>
  <si>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</si>
  <si>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</si>
  <si>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</si>
  <si>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</si>
  <si>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</si>
  <si>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</si>
  <si>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</si>
  <si>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</si>
  <si>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</si>
  <si>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</si>
  <si>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</si>
  <si>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</si>
  <si>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</si>
  <si>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</si>
  <si>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</si>
  <si>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</si>
  <si>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</si>
  <si>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</si>
  <si>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</si>
  <si>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</si>
  <si>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</si>
  <si>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</si>
  <si>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</si>
  <si>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</si>
  <si>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</si>
  <si>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</si>
  <si>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</si>
  <si>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</si>
  <si>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</si>
  <si>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</si>
  <si>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</si>
  <si>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</si>
  <si>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</si>
  <si>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</si>
  <si>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</si>
  <si>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</si>
  <si>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</si>
  <si>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</si>
  <si>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</si>
  <si>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</si>
  <si>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</si>
  <si>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</si>
  <si>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</si>
  <si>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</si>
  <si>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</si>
  <si>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</si>
  <si>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</si>
  <si>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</si>
  <si>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</si>
  <si>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</si>
  <si>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</si>
  <si>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</si>
  <si>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</si>
  <si>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</si>
  <si>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</si>
  <si>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</si>
  <si>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</si>
  <si>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</si>
  <si>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</si>
  <si>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</si>
  <si>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</si>
  <si>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</si>
  <si>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</si>
  <si>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</si>
  <si>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</si>
  <si>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</si>
  <si>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</si>
  <si>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</si>
  <si>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</si>
  <si>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</si>
  <si>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</si>
  <si>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</si>
  <si>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</si>
  <si>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</si>
  <si>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</si>
  <si>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</si>
  <si>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</si>
  <si>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</si>
  <si>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</si>
  <si>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</si>
  <si>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</si>
  <si>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</si>
  <si>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</si>
  <si>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</si>
  <si>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</si>
  <si>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</si>
  <si>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</si>
  <si>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</si>
  <si>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</si>
  <si>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</si>
  <si>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</si>
  <si>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</si>
  <si>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</si>
  <si>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</si>
  <si>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</si>
  <si>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</si>
  <si>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</si>
  <si>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</si>
  <si>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</si>
  <si>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</si>
  <si>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</si>
  <si>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</si>
  <si>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</si>
  <si>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</si>
  <si>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</si>
  <si>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</si>
  <si>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</si>
  <si>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</si>
  <si>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</si>
  <si>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</si>
  <si>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</si>
  <si>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</si>
  <si>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</si>
  <si>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</si>
  <si>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</si>
  <si>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</si>
  <si>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</si>
  <si>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</si>
  <si>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</si>
  <si>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</si>
  <si>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</si>
  <si>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</si>
  <si>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</si>
  <si>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</si>
  <si>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</si>
  <si>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</si>
  <si>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</si>
  <si>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</si>
  <si>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</si>
  <si>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</si>
  <si>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</si>
  <si>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</si>
  <si>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</si>
  <si>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</si>
  <si>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</si>
  <si>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</si>
  <si>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</si>
  <si>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</si>
  <si>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</si>
  <si>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</si>
  <si>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</si>
  <si>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</si>
  <si>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</si>
  <si>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</si>
  <si>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</si>
  <si>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</si>
  <si>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</si>
  <si>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</si>
  <si>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</si>
  <si>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</si>
  <si>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</si>
  <si>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</si>
  <si>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</si>
  <si>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</si>
  <si>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</si>
  <si>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</si>
  <si>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</si>
  <si>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</si>
  <si>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</si>
  <si>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</si>
  <si>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</si>
  <si>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</si>
  <si>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</si>
  <si>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</si>
  <si>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</si>
  <si>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</si>
  <si>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</si>
  <si>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</si>
  <si>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</si>
  <si>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</si>
  <si>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</si>
  <si>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</si>
  <si>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</si>
  <si>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</si>
  <si>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</si>
  <si>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</si>
  <si>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</si>
  <si>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</si>
  <si>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</si>
  <si>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</si>
  <si>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</si>
  <si>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</si>
  <si>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</si>
  <si>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</si>
  <si>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</si>
  <si>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</si>
  <si>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</si>
  <si>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</si>
  <si>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</si>
  <si>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</si>
  <si>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</si>
  <si>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</si>
  <si>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</si>
  <si>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</si>
  <si>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</si>
  <si>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</si>
  <si>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</si>
  <si>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</si>
  <si>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</si>
  <si>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</si>
  <si>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</si>
  <si>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</si>
  <si>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</si>
  <si>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</si>
  <si>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</si>
  <si>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</si>
  <si>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</si>
  <si>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</si>
  <si>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</si>
  <si>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</si>
  <si>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</si>
  <si>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</si>
  <si>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</si>
  <si>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</si>
  <si>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</si>
  <si>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</si>
  <si>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</si>
  <si>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</si>
  <si>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</si>
  <si>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</si>
  <si>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</si>
  <si>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</si>
  <si>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</si>
  <si>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</si>
  <si>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</si>
  <si>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</si>
  <si>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</si>
  <si>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</si>
  <si>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</si>
  <si>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</si>
  <si>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</si>
  <si>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</si>
  <si>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</si>
  <si>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</si>
  <si>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</si>
  <si>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</si>
  <si>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</si>
  <si>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</si>
  <si>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</si>
  <si>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</si>
  <si>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</si>
  <si>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</si>
  <si>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</si>
  <si>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</si>
  <si>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</si>
  <si>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</si>
  <si>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</si>
  <si>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</si>
  <si>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</si>
  <si>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</si>
  <si>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</si>
  <si>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</si>
  <si>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</si>
  <si>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</si>
  <si>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</si>
  <si>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</si>
  <si>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</si>
  <si>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</si>
  <si>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</si>
  <si>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</si>
  <si>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</si>
  <si>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</si>
  <si>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</si>
  <si>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</si>
  <si>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</si>
  <si>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</si>
  <si>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</si>
  <si>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</si>
  <si>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</si>
  <si>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</si>
  <si>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</si>
  <si>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</si>
  <si>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</si>
  <si>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</si>
  <si>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</si>
  <si>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</si>
  <si>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</si>
  <si>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</si>
  <si>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</si>
  <si>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</si>
  <si>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</si>
  <si>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</si>
  <si>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</si>
  <si>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</si>
  <si>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</si>
  <si>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</si>
  <si>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</si>
  <si>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</si>
  <si>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</si>
  <si>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</si>
  <si>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</si>
  <si>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</si>
  <si>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</si>
  <si>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</si>
  <si>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</si>
  <si>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</si>
  <si>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</si>
  <si>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</si>
  <si>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</si>
  <si>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</si>
  <si>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</si>
  <si>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</si>
  <si>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</si>
  <si>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</si>
  <si>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</si>
  <si>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</si>
  <si>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</si>
  <si>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</si>
  <si>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</si>
  <si>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</si>
  <si>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</si>
  <si>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</si>
  <si>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</si>
  <si>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</si>
  <si>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</si>
  <si>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</si>
  <si>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</si>
  <si>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</si>
  <si>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</si>
  <si>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</si>
  <si>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</si>
  <si>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</si>
  <si>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</si>
  <si>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</si>
  <si>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</si>
  <si>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</si>
  <si>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</si>
  <si>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</si>
  <si>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</si>
  <si>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</si>
  <si>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</si>
  <si>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</si>
  <si>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</si>
  <si>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</si>
  <si>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</si>
  <si>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</si>
  <si>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</si>
  <si>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</si>
  <si>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</si>
  <si>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</si>
  <si>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</si>
  <si>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</si>
  <si>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</si>
  <si>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</si>
  <si>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</si>
  <si>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</si>
  <si>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</si>
  <si>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</si>
  <si>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</si>
  <si>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</si>
  <si>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</si>
  <si>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</si>
  <si>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</si>
  <si>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</si>
  <si>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</si>
  <si>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</si>
  <si>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</si>
  <si>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</si>
  <si>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</si>
  <si>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</si>
  <si>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</si>
  <si>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</si>
  <si>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</si>
  <si>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</si>
  <si>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</si>
  <si>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</si>
  <si>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</si>
  <si>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</si>
  <si>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</si>
  <si>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</si>
  <si>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</si>
  <si>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</si>
  <si>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</si>
  <si>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</si>
  <si>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</si>
  <si>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</si>
  <si>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</si>
  <si>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</si>
  <si>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</si>
  <si>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</si>
  <si>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</si>
  <si>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</si>
  <si>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</si>
  <si>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</si>
  <si>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</si>
  <si>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</si>
  <si>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</si>
  <si>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</si>
  <si>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</si>
  <si>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</si>
  <si>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</si>
  <si>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</si>
  <si>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</si>
  <si>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</si>
  <si>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</si>
  <si>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</si>
  <si>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</si>
  <si>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</si>
  <si>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</si>
  <si>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</si>
  <si>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</si>
  <si>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</si>
  <si>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</si>
  <si>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</si>
  <si>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</si>
  <si>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</si>
  <si>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</si>
  <si>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</si>
  <si>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</si>
  <si>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</si>
  <si>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</si>
  <si>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</si>
  <si>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</si>
  <si>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</si>
  <si>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</si>
  <si>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</si>
  <si>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</si>
  <si>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</si>
  <si>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</si>
  <si>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</si>
  <si>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</si>
  <si>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</si>
  <si>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</si>
  <si>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</si>
  <si>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</si>
  <si>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</si>
  <si>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</si>
  <si>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</si>
  <si>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</si>
  <si>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</si>
  <si>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</si>
  <si>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</si>
  <si>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</si>
  <si>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</si>
  <si>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</si>
  <si>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</si>
  <si>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</si>
  <si>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</si>
  <si>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</si>
  <si>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</si>
  <si>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</si>
  <si>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</si>
  <si>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</si>
  <si>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</si>
  <si>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</si>
  <si>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</si>
  <si>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</si>
  <si>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</si>
  <si>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</si>
  <si>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</si>
  <si>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</si>
  <si>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</si>
  <si>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</si>
  <si>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</si>
  <si>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</si>
  <si>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</si>
  <si>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</si>
  <si>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</si>
  <si>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</si>
  <si>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</si>
  <si>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</si>
  <si>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</si>
  <si>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</si>
  <si>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</si>
  <si>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</si>
  <si>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</si>
  <si>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</si>
  <si>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</si>
  <si>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</si>
  <si>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</si>
  <si>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</si>
  <si>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</si>
  <si>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</si>
  <si>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</si>
  <si>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</si>
  <si>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</si>
  <si>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</si>
  <si>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</si>
  <si>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</si>
  <si>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</si>
  <si>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</si>
  <si>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</si>
  <si>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</si>
  <si>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</si>
  <si>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</si>
  <si>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</si>
  <si>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</si>
  <si>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</si>
  <si>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</si>
  <si>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</si>
  <si>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</si>
  <si>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</si>
  <si>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</si>
  <si>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</si>
  <si>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</si>
  <si>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</si>
  <si>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</si>
  <si>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</si>
  <si>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</si>
  <si>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</si>
  <si>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</si>
  <si>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</si>
  <si>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</si>
  <si>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</si>
  <si>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</si>
  <si>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</si>
  <si>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</si>
  <si>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</si>
  <si>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</si>
  <si>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</si>
  <si>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</si>
  <si>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</si>
  <si>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</si>
  <si>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</si>
  <si>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</si>
  <si>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</si>
  <si>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</si>
  <si>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</si>
  <si>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</si>
  <si>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</si>
  <si>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</si>
  <si>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</si>
  <si>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</si>
  <si>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</si>
  <si>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</si>
  <si>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</si>
  <si>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</si>
  <si>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</si>
  <si>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</si>
  <si>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</si>
  <si>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</si>
  <si>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</si>
  <si>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</si>
  <si>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</si>
  <si>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</si>
  <si>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</si>
  <si>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</si>
  <si>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</si>
  <si>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</si>
  <si>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</si>
  <si>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</si>
  <si>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</si>
  <si>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</si>
  <si>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</si>
  <si>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</si>
  <si>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</si>
  <si>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</si>
  <si>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</si>
  <si>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</si>
  <si>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</si>
  <si>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</si>
  <si>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</si>
  <si>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</si>
  <si>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</si>
  <si>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</si>
  <si>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</si>
  <si>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</si>
  <si>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</si>
  <si>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</si>
  <si>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</si>
  <si>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</si>
  <si>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</si>
  <si>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</si>
  <si>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</si>
  <si>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</si>
  <si>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</si>
  <si>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</si>
  <si>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</si>
  <si>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</si>
  <si>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</si>
  <si>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</si>
  <si>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</si>
  <si>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</si>
  <si>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</si>
  <si>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</si>
  <si>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</si>
  <si>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</si>
  <si>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</si>
  <si>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</si>
  <si>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</si>
  <si>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</si>
  <si>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</si>
  <si>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</si>
  <si>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</si>
  <si>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</si>
  <si>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</si>
  <si>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</si>
  <si>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</si>
  <si>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</si>
  <si>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</si>
  <si>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</si>
  <si>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</si>
  <si>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</si>
  <si>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</si>
  <si>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</si>
  <si>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</si>
  <si>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</si>
  <si>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</si>
  <si>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</si>
  <si>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</si>
  <si>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</si>
  <si>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</si>
  <si>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</si>
  <si>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</si>
  <si>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</si>
  <si>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</si>
  <si>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</si>
  <si>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</si>
  <si>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</si>
  <si>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</si>
  <si>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</si>
  <si>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</si>
  <si>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</si>
  <si>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</si>
  <si>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</si>
  <si>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</si>
  <si>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</si>
  <si>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</si>
  <si>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</si>
  <si>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</si>
  <si>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</si>
  <si>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</si>
  <si>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</si>
  <si>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</si>
  <si>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</si>
  <si>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</si>
  <si>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</si>
  <si>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</si>
  <si>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</si>
  <si>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</si>
  <si>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</si>
  <si>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</si>
  <si>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</si>
  <si>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</si>
  <si>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</si>
  <si>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</si>
  <si>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</si>
  <si>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</si>
  <si>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</si>
  <si>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</si>
  <si>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</si>
  <si>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</si>
  <si>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</si>
  <si>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</si>
  <si>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</si>
  <si>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</si>
  <si>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</si>
  <si>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</si>
  <si>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</si>
  <si>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</si>
  <si>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</si>
  <si>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</si>
  <si>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</si>
  <si>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</si>
  <si>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</si>
  <si>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</si>
  <si>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</si>
  <si>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</si>
  <si>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</si>
  <si>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</si>
  <si>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</si>
  <si>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</si>
  <si>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</si>
  <si>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</si>
  <si>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</si>
  <si>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</si>
  <si>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</si>
  <si>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</si>
  <si>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</si>
  <si>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</si>
  <si>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</si>
  <si>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</si>
  <si>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</si>
  <si>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</si>
  <si>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</si>
  <si>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</si>
  <si>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</si>
  <si>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</si>
  <si>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</si>
  <si>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</si>
  <si>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</si>
  <si>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</si>
  <si>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</si>
  <si>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</si>
  <si>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</si>
  <si>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</si>
  <si>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</si>
  <si>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</si>
  <si>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</si>
  <si>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</si>
  <si>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</si>
  <si>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</si>
  <si>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</si>
  <si>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</si>
  <si>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</si>
  <si>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</si>
  <si>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</si>
  <si>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</si>
  <si>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</si>
  <si>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</si>
  <si>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</si>
  <si>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</si>
  <si>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</si>
  <si>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</si>
  <si>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</si>
  <si>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</si>
  <si>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</si>
  <si>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</si>
  <si>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</si>
  <si>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</si>
  <si>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</si>
  <si>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</si>
  <si>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</si>
  <si>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</si>
  <si>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</si>
  <si>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</si>
  <si>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</si>
  <si>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</si>
  <si>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</si>
  <si>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</si>
  <si>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</si>
  <si>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</si>
  <si>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</si>
  <si>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</si>
  <si>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</si>
  <si>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</si>
  <si>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</si>
  <si>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</si>
  <si>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</si>
  <si>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</si>
  <si>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</si>
  <si>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</si>
  <si>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</si>
  <si>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</si>
  <si>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</si>
  <si>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</si>
  <si>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</si>
  <si>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</si>
  <si>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</si>
  <si>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</si>
  <si>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</si>
  <si>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</si>
  <si>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</si>
  <si>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</si>
  <si>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</si>
  <si>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</si>
  <si>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</si>
  <si>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</si>
  <si>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</si>
  <si>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</si>
  <si>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</si>
  <si>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</si>
  <si>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</si>
  <si>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</si>
  <si>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</si>
  <si>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</si>
  <si>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</si>
  <si>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</si>
  <si>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</si>
  <si>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</si>
  <si>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</si>
  <si>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</si>
  <si>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</si>
  <si>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</si>
  <si>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</si>
  <si>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</si>
  <si>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</si>
  <si>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</si>
  <si>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</si>
  <si>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</si>
  <si>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</si>
  <si>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</si>
  <si>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</si>
  <si>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</si>
  <si>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</si>
  <si>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</si>
  <si>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</si>
  <si>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</si>
  <si>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</si>
  <si>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</si>
  <si>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</si>
  <si>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</si>
  <si>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</si>
  <si>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</si>
  <si>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</si>
  <si>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</si>
  <si>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</si>
  <si>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</si>
  <si>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</si>
  <si>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</si>
  <si>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</si>
  <si>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</si>
  <si>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</si>
  <si>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</si>
  <si>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</si>
  <si>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</si>
  <si>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</si>
  <si>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</si>
  <si>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</si>
  <si>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</si>
  <si>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</si>
  <si>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</si>
  <si>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</si>
  <si>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</si>
  <si>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</si>
  <si>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</si>
  <si>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</si>
  <si>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</si>
  <si>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</si>
  <si>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</si>
  <si>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</si>
  <si>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</si>
  <si>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</si>
  <si>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</si>
  <si>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</si>
  <si>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</si>
  <si>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</si>
  <si>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</si>
  <si>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</si>
  <si>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</si>
  <si>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</si>
  <si>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</si>
  <si>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</si>
  <si>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</si>
  <si>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</si>
  <si>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</si>
  <si>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</si>
  <si>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</si>
  <si>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</si>
  <si>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</si>
  <si>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</si>
  <si>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</si>
  <si>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</si>
  <si>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</si>
  <si>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</si>
  <si>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</si>
  <si>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</si>
  <si>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</si>
  <si>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</si>
  <si>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</si>
  <si>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</si>
  <si>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</si>
  <si>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</si>
  <si>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</si>
  <si>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</si>
  <si>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</si>
  <si>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</si>
  <si>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</si>
  <si>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</si>
  <si>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</si>
  <si>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</si>
  <si>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</si>
  <si>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</si>
  <si>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</si>
  <si>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</si>
  <si>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</si>
  <si>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</si>
  <si>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</si>
  <si>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</si>
  <si>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</si>
  <si>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</si>
  <si>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</si>
  <si>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</si>
  <si>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</si>
  <si>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</si>
  <si>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</si>
  <si>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</si>
  <si>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</si>
  <si>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</si>
  <si>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</si>
  <si>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</si>
  <si>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</si>
  <si>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</si>
  <si>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</si>
  <si>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</si>
  <si>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</si>
  <si>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</si>
  <si>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</si>
  <si>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</si>
  <si>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</si>
  <si>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</si>
  <si>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</si>
  <si>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</si>
  <si>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</si>
  <si>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</si>
  <si>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</si>
  <si>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</si>
  <si>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</si>
  <si>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</si>
  <si>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</si>
  <si>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</si>
  <si>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</si>
  <si>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</si>
  <si>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</si>
  <si>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</si>
  <si>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</si>
  <si>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</si>
  <si>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</si>
  <si>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</si>
  <si>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</si>
  <si>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</si>
  <si>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</si>
  <si>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</si>
  <si>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</si>
  <si>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</si>
  <si>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</si>
  <si>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</si>
  <si>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</si>
  <si>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</si>
  <si>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</si>
  <si>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</si>
  <si>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</si>
  <si>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</si>
  <si>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</si>
  <si>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</si>
  <si>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</si>
  <si>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</si>
  <si>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</si>
  <si>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</si>
  <si>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</si>
  <si>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</si>
  <si>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</si>
  <si>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</si>
  <si>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</si>
  <si>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</si>
  <si>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</si>
  <si>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</si>
  <si>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</si>
  <si>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</si>
  <si>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</si>
  <si>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</si>
  <si>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</si>
  <si>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</si>
  <si>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</si>
  <si>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</si>
  <si>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</si>
  <si>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</si>
  <si>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</si>
  <si>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</si>
  <si>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</si>
  <si>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</si>
  <si>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</si>
  <si>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</si>
  <si>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</si>
  <si>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</si>
  <si>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</si>
  <si>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</si>
  <si>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</si>
  <si>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</si>
  <si>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</si>
  <si>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</si>
  <si>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</si>
  <si>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</si>
  <si>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</si>
  <si>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</si>
  <si>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</si>
  <si>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</si>
  <si>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</si>
  <si>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</si>
  <si>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</si>
  <si>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</si>
  <si>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</si>
  <si>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</si>
  <si>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</si>
  <si>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</si>
  <si>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</si>
  <si>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</si>
  <si>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</si>
  <si>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</si>
  <si>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</si>
  <si>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</si>
  <si>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</si>
  <si>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</si>
  <si>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</si>
  <si>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</si>
  <si>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</si>
  <si>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</si>
  <si>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</si>
  <si>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</si>
  <si>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</si>
  <si>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</si>
  <si>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</si>
  <si>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</si>
  <si>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</si>
  <si>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</si>
  <si>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</si>
  <si>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</si>
  <si>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</si>
  <si>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</si>
  <si>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</si>
  <si>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</si>
  <si>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</si>
  <si>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</si>
  <si>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</si>
  <si>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</si>
  <si>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</si>
  <si>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</si>
  <si>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</si>
  <si>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</si>
  <si>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</si>
  <si>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</si>
  <si>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</si>
  <si>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</si>
  <si>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</si>
  <si>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</si>
  <si>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</si>
  <si>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</si>
  <si>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</si>
  <si>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</si>
  <si>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</si>
  <si>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</si>
  <si>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</si>
  <si>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</si>
  <si>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</si>
  <si>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</si>
  <si>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</si>
  <si>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</si>
  <si>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</si>
  <si>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</si>
  <si>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</si>
  <si>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</si>
  <si>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</si>
  <si>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</si>
  <si>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</si>
  <si>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</si>
  <si>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</si>
  <si>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</si>
  <si>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</si>
  <si>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</si>
  <si>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</si>
  <si>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</si>
  <si>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</si>
  <si>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</si>
  <si>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</si>
  <si>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</si>
  <si>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</si>
  <si>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</si>
  <si>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</si>
  <si>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</si>
  <si>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</si>
  <si>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</si>
  <si>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</si>
  <si>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</si>
  <si>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</si>
  <si>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</si>
  <si>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</si>
  <si>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</si>
  <si>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</si>
  <si>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</si>
  <si>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</si>
  <si>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</si>
  <si>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</si>
  <si>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</si>
  <si>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</si>
  <si>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</si>
  <si>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</si>
  <si>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</si>
  <si>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</si>
  <si>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</si>
  <si>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</si>
  <si>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</si>
  <si>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</si>
  <si>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</si>
  <si>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</si>
  <si>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</si>
  <si>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</si>
  <si>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</si>
  <si>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</si>
  <si>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</si>
  <si>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</si>
  <si>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</si>
  <si>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</si>
  <si>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</si>
  <si>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</si>
  <si>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</si>
  <si>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</si>
  <si>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</si>
  <si>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</si>
  <si>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</si>
  <si>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</si>
  <si>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</si>
  <si>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</si>
  <si>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</si>
  <si>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</si>
  <si>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</si>
  <si>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</si>
  <si>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</si>
  <si>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</si>
  <si>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</si>
  <si>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</si>
  <si>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</si>
  <si>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</si>
  <si>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</si>
  <si>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</si>
  <si>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</si>
  <si>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</si>
  <si>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</si>
  <si>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</si>
  <si>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</si>
  <si>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</si>
  <si>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</si>
  <si>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</si>
  <si>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</si>
  <si>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</si>
  <si>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</si>
  <si>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</si>
  <si>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</si>
  <si>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</si>
  <si>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</si>
  <si>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</si>
  <si>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</si>
  <si>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</si>
  <si>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</si>
  <si>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</si>
  <si>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</si>
  <si>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</si>
  <si>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</si>
  <si>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</si>
  <si>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</si>
  <si>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</si>
  <si>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</si>
  <si>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</si>
  <si>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</si>
  <si>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</si>
  <si>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</si>
  <si>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</si>
  <si>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</si>
  <si>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</si>
  <si>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</si>
  <si>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</si>
  <si>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</si>
  <si>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</si>
  <si>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</si>
  <si>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</si>
  <si>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</si>
  <si>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</si>
  <si>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</si>
  <si>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</si>
  <si>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</si>
  <si>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</si>
  <si>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</si>
  <si>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</si>
  <si>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</si>
  <si>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</si>
  <si>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</si>
  <si>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</si>
  <si>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</si>
  <si>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</si>
  <si>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</si>
  <si>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</si>
  <si>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</si>
  <si>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</si>
  <si>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</si>
  <si>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</si>
  <si>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</si>
  <si>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</si>
  <si>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</si>
  <si>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</si>
  <si>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</si>
  <si>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</si>
  <si>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</si>
  <si>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</si>
  <si>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</si>
  <si>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</si>
  <si>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</si>
  <si>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</si>
  <si>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</si>
  <si>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</si>
  <si>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</si>
  <si>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</si>
  <si>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</si>
  <si>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</si>
  <si>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</si>
  <si>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</si>
  <si>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</si>
  <si>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</si>
  <si>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</si>
  <si>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</si>
  <si>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</si>
  <si>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</si>
  <si>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</si>
  <si>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</si>
  <si>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</si>
  <si>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</si>
  <si>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</si>
  <si>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</si>
  <si>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</si>
  <si>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</si>
  <si>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</si>
  <si>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</si>
  <si>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</si>
  <si>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</si>
  <si>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</si>
  <si>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</si>
  <si>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</si>
  <si>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</si>
  <si>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</si>
  <si>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</si>
  <si>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</si>
  <si>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</si>
  <si>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</si>
  <si>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</si>
  <si>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</si>
  <si>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</si>
  <si>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</si>
  <si>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</si>
  <si>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</si>
  <si>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</si>
  <si>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</si>
  <si>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</si>
  <si>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</si>
  <si>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</si>
  <si>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</si>
  <si>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</si>
  <si>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</si>
  <si>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</si>
  <si>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</si>
  <si>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</si>
  <si>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</si>
  <si>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</si>
  <si>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</si>
  <si>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</si>
  <si>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</si>
  <si>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</si>
  <si>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</si>
  <si>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</si>
  <si>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</si>
  <si>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</si>
  <si>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</si>
  <si>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</si>
  <si>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</si>
  <si>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</si>
  <si>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</si>
  <si>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</si>
  <si>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</si>
  <si>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</si>
  <si>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</si>
  <si>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</si>
  <si>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</si>
  <si>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</si>
  <si>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</si>
  <si>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</si>
  <si>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</si>
  <si>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</si>
  <si>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</si>
  <si>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</si>
  <si>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</si>
  <si>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</si>
  <si>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</si>
  <si>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</si>
  <si>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</si>
  <si>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</si>
  <si>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</si>
  <si>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</si>
  <si>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</si>
  <si>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</si>
  <si>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</si>
  <si>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</si>
  <si>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</si>
  <si>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</si>
  <si>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</si>
  <si>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</si>
  <si>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</si>
  <si>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</si>
  <si>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</si>
  <si>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</si>
  <si>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</si>
  <si>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</si>
  <si>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</si>
  <si>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</si>
  <si>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</si>
  <si>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</si>
  <si>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</si>
  <si>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</si>
  <si>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</si>
  <si>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</si>
  <si>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</si>
  <si>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</si>
  <si>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</si>
  <si>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</si>
  <si>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</si>
  <si>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</si>
  <si>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</si>
  <si>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</si>
  <si>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</si>
  <si>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</si>
  <si>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</si>
  <si>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</si>
  <si>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</si>
  <si>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</si>
  <si>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</si>
  <si>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</si>
  <si>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</si>
  <si>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</si>
  <si>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</si>
  <si>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</si>
  <si>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</si>
  <si>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</si>
  <si>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</si>
  <si>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</si>
  <si>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</si>
  <si>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</si>
  <si>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</si>
  <si>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</si>
  <si>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</si>
  <si>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</si>
  <si>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</si>
  <si>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</si>
  <si>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</si>
  <si>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</si>
  <si>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</si>
  <si>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</si>
  <si>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</si>
  <si>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</si>
  <si>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</si>
  <si>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</si>
  <si>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</si>
  <si>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</si>
  <si>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</si>
  <si>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</si>
  <si>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</si>
  <si>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</si>
  <si>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</si>
  <si>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</si>
  <si>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</si>
  <si>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</si>
  <si>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</si>
  <si>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</si>
  <si>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</si>
  <si>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</si>
  <si>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</si>
  <si>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</si>
  <si>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</si>
  <si>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</si>
  <si>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</si>
  <si>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</si>
  <si>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</si>
  <si>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</si>
  <si>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</si>
  <si>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</si>
  <si>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</si>
  <si>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</si>
  <si>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</si>
  <si>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</si>
  <si>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</si>
  <si>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</si>
  <si>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</si>
  <si>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</si>
  <si>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</si>
  <si>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</si>
  <si>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</si>
  <si>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</si>
  <si>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</si>
  <si>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</si>
  <si>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</si>
  <si>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</si>
  <si>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</si>
  <si>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</si>
  <si>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</si>
  <si>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</si>
  <si>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</si>
  <si>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</si>
  <si>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</si>
  <si>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</si>
  <si>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</si>
  <si>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</si>
  <si>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</si>
  <si>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</si>
  <si>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</si>
  <si>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</si>
  <si>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</si>
  <si>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</si>
  <si>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</si>
  <si>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</si>
  <si>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</si>
  <si>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</si>
  <si>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</si>
  <si>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</si>
  <si>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</si>
  <si>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</si>
  <si>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</si>
  <si>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</si>
  <si>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</si>
  <si>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</si>
  <si>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</si>
  <si>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</si>
  <si>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</si>
  <si>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</si>
  <si>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</si>
  <si>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</si>
  <si>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</si>
  <si>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</si>
  <si>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</si>
  <si>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</si>
  <si>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</si>
  <si>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</si>
  <si>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</si>
  <si>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</si>
  <si>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</si>
  <si>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</si>
  <si>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</si>
  <si>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</si>
  <si>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</si>
  <si>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</si>
  <si>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</si>
  <si>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</si>
  <si>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</si>
  <si>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</si>
  <si>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</si>
  <si>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</si>
  <si>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</si>
  <si>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</si>
  <si>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</si>
  <si>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</si>
  <si>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</si>
  <si>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</si>
  <si>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</si>
  <si>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</si>
  <si>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</si>
  <si>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</si>
  <si>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</si>
  <si>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</si>
  <si>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</si>
  <si>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</si>
  <si>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</si>
  <si>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</si>
  <si>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</si>
  <si>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</si>
  <si>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</si>
  <si>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</si>
  <si>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</si>
  <si>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</si>
  <si>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</si>
  <si>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</si>
  <si>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</si>
  <si>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</si>
  <si>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</si>
  <si>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</si>
  <si>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</si>
  <si>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</si>
  <si>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</si>
  <si>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</si>
  <si>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</si>
  <si>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</si>
  <si>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</si>
  <si>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</si>
  <si>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</si>
  <si>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</si>
  <si>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</si>
  <si>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</si>
  <si>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</si>
  <si>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</si>
  <si>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</si>
  <si>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</si>
  <si>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</si>
  <si>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</si>
  <si>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</si>
  <si>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</si>
  <si>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</si>
  <si>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</si>
  <si>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</si>
  <si>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</si>
  <si>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</si>
  <si>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</si>
  <si>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</si>
  <si>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</si>
  <si>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</si>
  <si>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</si>
  <si>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</si>
  <si>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</si>
  <si>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</si>
  <si>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</si>
  <si>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</si>
  <si>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</si>
  <si>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</si>
  <si>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</si>
  <si>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</si>
  <si>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</si>
  <si>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</si>
  <si>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</si>
  <si>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</si>
  <si>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</si>
  <si>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</si>
  <si>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</si>
  <si>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</si>
  <si>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</si>
  <si>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</si>
  <si>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</si>
  <si>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</si>
  <si>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</si>
  <si>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</si>
  <si>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</si>
  <si>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</si>
  <si>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</si>
  <si>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</si>
  <si>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</si>
  <si>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</si>
  <si>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</si>
  <si>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</si>
  <si>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</si>
  <si>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</si>
  <si>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</si>
  <si>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</si>
  <si>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</si>
  <si>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</si>
  <si>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</si>
  <si>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</si>
  <si>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</si>
  <si>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</si>
  <si>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</si>
  <si>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</si>
  <si>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</si>
  <si>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</si>
  <si>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</si>
  <si>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</si>
  <si>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</si>
  <si>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</si>
  <si>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</si>
  <si>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</si>
  <si>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</si>
  <si>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</si>
  <si>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</si>
  <si>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</si>
  <si>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</si>
  <si>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</si>
  <si>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</si>
  <si>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</si>
  <si>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</si>
  <si>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</si>
  <si>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</si>
  <si>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</si>
  <si>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</si>
  <si>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</si>
  <si>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</si>
  <si>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</si>
  <si>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</si>
  <si>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</si>
  <si>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</si>
  <si>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</si>
  <si>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</si>
  <si>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</si>
  <si>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</si>
  <si>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</si>
  <si>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</si>
  <si>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</si>
  <si>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</si>
  <si>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</si>
  <si>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</si>
  <si>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</si>
  <si>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</si>
  <si>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</si>
  <si>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</si>
  <si>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</si>
  <si>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</si>
  <si>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</si>
  <si>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</si>
  <si>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</si>
  <si>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</si>
  <si>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</si>
  <si>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</si>
  <si>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</si>
  <si>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</si>
  <si>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</si>
  <si>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</si>
  <si>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</si>
  <si>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</si>
  <si>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</si>
  <si>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</si>
  <si>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</si>
  <si>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</si>
  <si>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</si>
  <si>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</si>
  <si>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</si>
  <si>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</si>
  <si>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</si>
  <si>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</si>
  <si>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</si>
  <si>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</si>
  <si>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</si>
  <si>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</si>
  <si>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</si>
  <si>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</si>
  <si>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</si>
  <si>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</si>
  <si>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</si>
  <si>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</si>
  <si>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</si>
  <si>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</si>
  <si>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</si>
  <si>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</si>
  <si>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</si>
  <si>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</si>
  <si>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</si>
  <si>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</si>
  <si>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</si>
  <si>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</si>
  <si>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</si>
  <si>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</si>
  <si>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</si>
  <si>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</si>
  <si>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</si>
  <si>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</si>
  <si>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</si>
  <si>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</si>
  <si>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</si>
  <si>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</si>
  <si>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</si>
  <si>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</si>
  <si>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</si>
  <si>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</si>
  <si>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</si>
  <si>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</si>
  <si>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</si>
  <si>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</si>
  <si>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</si>
  <si>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</si>
  <si>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</si>
  <si>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</si>
  <si>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</si>
  <si>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</si>
  <si>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</si>
  <si>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</si>
  <si>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</si>
  <si>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</si>
  <si>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</si>
  <si>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</si>
  <si>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</si>
  <si>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</si>
  <si>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</si>
  <si>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</si>
  <si>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</si>
  <si>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</si>
  <si>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</si>
  <si>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</si>
  <si>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</si>
  <si>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</si>
  <si>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</si>
  <si>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</si>
  <si>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</si>
  <si>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</si>
  <si>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</si>
  <si>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</si>
  <si>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</si>
  <si>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</si>
  <si>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</si>
  <si>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</si>
  <si>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</si>
  <si>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</si>
  <si>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</si>
  <si>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</si>
  <si>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</si>
  <si>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</si>
  <si>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</si>
  <si>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</si>
  <si>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</si>
  <si>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</si>
  <si>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</si>
  <si>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</si>
  <si>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</si>
  <si>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</si>
  <si>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</si>
  <si>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</si>
  <si>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</si>
  <si>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</si>
  <si>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</si>
  <si>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</si>
  <si>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</si>
  <si>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</si>
  <si>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</si>
  <si>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</si>
  <si>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</si>
  <si>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</si>
  <si>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</si>
  <si>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</si>
  <si>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</si>
  <si>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</si>
  <si>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</si>
  <si>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</si>
  <si>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</si>
  <si>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</si>
  <si>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</si>
  <si>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</si>
  <si>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</si>
  <si>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</si>
  <si>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</si>
  <si>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</si>
  <si>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</si>
  <si>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</si>
  <si>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</si>
  <si>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</si>
  <si>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</si>
  <si>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</si>
  <si>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</si>
  <si>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</si>
  <si>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</si>
  <si>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</si>
  <si>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</si>
  <si>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</si>
  <si>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</si>
  <si>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</si>
  <si>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</si>
  <si>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</si>
  <si>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</si>
  <si>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</si>
  <si>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</si>
  <si>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</si>
  <si>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</si>
  <si>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</si>
  <si>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</si>
  <si>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</si>
  <si>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</si>
  <si>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</si>
  <si>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</si>
  <si>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</si>
  <si>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</si>
  <si>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</si>
  <si>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</si>
  <si>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</si>
  <si>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</si>
  <si>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</si>
  <si>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</si>
  <si>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</si>
  <si>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</si>
  <si>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</si>
  <si>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</si>
  <si>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</si>
  <si>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</si>
  <si>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</si>
  <si>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</si>
  <si>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</si>
  <si>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</si>
  <si>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</si>
  <si>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</si>
  <si>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</si>
  <si>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</si>
  <si>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</si>
  <si>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</si>
  <si>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</si>
  <si>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</si>
  <si>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</si>
  <si>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</si>
  <si>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</si>
  <si>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</si>
  <si>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</si>
  <si>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</si>
  <si>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</si>
  <si>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</si>
  <si>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</si>
  <si>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</si>
  <si>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</si>
  <si>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</si>
  <si>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</si>
  <si>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</si>
  <si>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</si>
  <si>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</si>
  <si>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</si>
  <si>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</si>
  <si>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</si>
  <si>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</si>
  <si>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</si>
  <si>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</si>
  <si>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</si>
  <si>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</si>
  <si>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</si>
  <si>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</si>
  <si>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</si>
  <si>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</si>
  <si>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</si>
  <si>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</si>
  <si>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</si>
  <si>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</si>
  <si>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</si>
  <si>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</si>
  <si>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</si>
  <si>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</si>
  <si>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</si>
  <si>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</si>
  <si>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</si>
  <si>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</si>
  <si>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</si>
  <si>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</si>
  <si>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</si>
  <si>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</si>
  <si>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</si>
  <si>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</si>
  <si>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</si>
  <si>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</si>
  <si>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</si>
  <si>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</si>
  <si>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</si>
  <si>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</si>
  <si>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</si>
  <si>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</si>
  <si>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</si>
  <si>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</si>
  <si>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</si>
  <si>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</si>
  <si>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</si>
  <si>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</si>
  <si>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</si>
  <si>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</si>
  <si>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</si>
  <si>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</si>
  <si>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</si>
  <si>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</si>
  <si>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</si>
  <si>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</si>
  <si>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</si>
  <si>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</si>
  <si>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</si>
  <si>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</si>
  <si>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</si>
  <si>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</si>
  <si>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</si>
  <si>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</si>
  <si>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</si>
  <si>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</si>
  <si>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</si>
  <si>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</si>
  <si>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</si>
  <si>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</si>
  <si>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</si>
  <si>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</si>
  <si>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</si>
  <si>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</si>
  <si>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</si>
  <si>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</si>
  <si>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</si>
  <si>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</si>
  <si>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</si>
  <si>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</si>
  <si>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</si>
  <si>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</si>
  <si>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</si>
  <si>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</si>
  <si>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</si>
  <si>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</si>
  <si>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</si>
  <si>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</si>
  <si>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</si>
  <si>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</si>
  <si>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</si>
  <si>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</si>
  <si>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</si>
  <si>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</si>
  <si>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</si>
  <si>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</si>
  <si>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</si>
  <si>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</si>
  <si>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</si>
  <si>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</si>
  <si>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</si>
  <si>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</si>
  <si>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</si>
  <si>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</si>
  <si>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</si>
  <si>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</si>
  <si>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</si>
  <si>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</si>
  <si>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</si>
  <si>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</si>
  <si>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</si>
  <si>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</si>
  <si>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</si>
  <si>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</si>
  <si>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</si>
  <si>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</si>
  <si>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</si>
  <si>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</si>
  <si>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</si>
  <si>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</si>
  <si>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</si>
  <si>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</si>
  <si>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</si>
  <si>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</si>
  <si>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</si>
  <si>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</si>
  <si>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</si>
  <si>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</si>
  <si>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</si>
  <si>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</si>
  <si>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</si>
  <si>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</si>
  <si>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</si>
  <si>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</si>
  <si>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</si>
  <si>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</si>
  <si>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</si>
  <si>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</si>
  <si>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</si>
  <si>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</si>
  <si>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</si>
  <si>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</si>
  <si>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</si>
  <si>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</si>
  <si>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</si>
  <si>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</si>
  <si>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</si>
  <si>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</si>
  <si>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</si>
  <si>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</si>
  <si>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</si>
  <si>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</si>
  <si>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</si>
  <si>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</si>
  <si>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</si>
  <si>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</si>
  <si>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</si>
  <si>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</si>
  <si>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</si>
  <si>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</si>
  <si>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</si>
  <si>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</si>
  <si>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</si>
  <si>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</si>
  <si>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</si>
  <si>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</si>
  <si>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</si>
  <si>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</si>
  <si>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</si>
  <si>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</si>
  <si>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</si>
  <si>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</si>
  <si>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</si>
  <si>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</si>
  <si>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</si>
  <si>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</si>
  <si>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</si>
  <si>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</si>
  <si>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</si>
  <si>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</si>
  <si>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</si>
  <si>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</si>
  <si>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</si>
  <si>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</si>
  <si>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</si>
  <si>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</si>
  <si>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</si>
  <si>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</si>
  <si>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</si>
  <si>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</si>
  <si>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</si>
  <si>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</si>
  <si>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</si>
  <si>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</si>
  <si>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</si>
  <si>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</si>
  <si>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</si>
  <si>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</si>
  <si>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</si>
  <si>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</si>
  <si>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</si>
  <si>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</si>
  <si>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</si>
  <si>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</si>
  <si>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</si>
  <si>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</si>
  <si>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</si>
  <si>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</si>
  <si>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</si>
  <si>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</si>
  <si>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</si>
  <si>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</si>
  <si>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</si>
  <si>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</si>
  <si>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</si>
  <si>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</si>
  <si>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</si>
  <si>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</si>
  <si>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</si>
  <si>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</si>
  <si>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</si>
  <si>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</si>
  <si>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</si>
  <si>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</si>
  <si>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</si>
  <si>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</si>
  <si>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</si>
  <si>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</si>
  <si>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</si>
  <si>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</si>
  <si>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</si>
  <si>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</si>
  <si>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</si>
  <si>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</si>
  <si>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</si>
  <si>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</si>
  <si>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</si>
  <si>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</si>
  <si>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</si>
  <si>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</si>
  <si>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</si>
  <si>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</si>
  <si>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</si>
  <si>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</si>
  <si>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</si>
  <si>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</si>
  <si>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</si>
  <si>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</si>
  <si>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</si>
  <si>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</si>
  <si>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</si>
  <si>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</si>
  <si>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</si>
  <si>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</si>
  <si>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</si>
  <si>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</si>
  <si>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</si>
  <si>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</si>
  <si>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</si>
  <si>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</si>
  <si>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</si>
  <si>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</si>
  <si>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</si>
  <si>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</si>
  <si>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</si>
  <si>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</si>
  <si>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</si>
  <si>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</si>
  <si>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</si>
  <si>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</si>
  <si>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</si>
  <si>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</si>
  <si>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</si>
  <si>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</si>
  <si>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</si>
  <si>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</si>
  <si>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</si>
  <si>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</si>
  <si>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</si>
  <si>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</si>
  <si>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</si>
  <si>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</si>
  <si>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</si>
  <si>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</si>
  <si>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</si>
  <si>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</si>
  <si>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</si>
  <si>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</si>
  <si>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</si>
  <si>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</si>
  <si>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</si>
  <si>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</si>
  <si>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</si>
  <si>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</si>
  <si>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</si>
  <si>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</si>
  <si>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</si>
  <si>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</si>
  <si>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</si>
  <si>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</si>
  <si>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</si>
  <si>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</si>
  <si>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</si>
  <si>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</si>
  <si>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</si>
  <si>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</si>
  <si>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</si>
  <si>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</si>
  <si>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</si>
  <si>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</si>
  <si>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</si>
  <si>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</si>
  <si>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</si>
  <si>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</si>
  <si>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</si>
  <si>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</si>
  <si>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</si>
  <si>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</si>
  <si>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</si>
  <si>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</si>
  <si>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</si>
  <si>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</si>
  <si>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</si>
  <si>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</si>
  <si>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</si>
  <si>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</si>
  <si>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</si>
  <si>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</si>
  <si>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</si>
  <si>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</si>
  <si>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</si>
  <si>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</si>
  <si>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</si>
  <si>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</si>
  <si>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</si>
  <si>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</si>
  <si>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</si>
  <si>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</si>
  <si>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</si>
  <si>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</si>
  <si>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</si>
  <si>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</si>
  <si>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</si>
  <si>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</si>
  <si>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</si>
  <si>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</si>
  <si>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</si>
  <si>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</si>
  <si>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</si>
  <si>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</si>
  <si>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</si>
  <si>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</si>
  <si>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</si>
  <si>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</si>
  <si>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</si>
  <si>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</si>
  <si>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</si>
  <si>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</si>
  <si>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</si>
  <si>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</si>
  <si>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</si>
  <si>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</si>
  <si>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</si>
  <si>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</si>
  <si>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</si>
  <si>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鳥屋部　えり</t>
    <rPh sb="0" eb="3">
      <t>トリヤベ</t>
    </rPh>
    <phoneticPr fontId="1"/>
  </si>
  <si>
    <t>有料老人ホームプランタン　管理者</t>
    <rPh sb="0" eb="2">
      <t>ユウリョウ</t>
    </rPh>
    <rPh sb="2" eb="4">
      <t>ロウジン</t>
    </rPh>
    <rPh sb="13" eb="16">
      <t>カンリシャ</t>
    </rPh>
    <phoneticPr fontId="1"/>
  </si>
  <si>
    <t>２　法人</t>
  </si>
  <si>
    <t>５　営利法人</t>
  </si>
  <si>
    <t>ゆうげんがいしゃ　どりーむぷらん</t>
    <phoneticPr fontId="1"/>
  </si>
  <si>
    <t>有限会社　ドリームプラン</t>
    <rPh sb="0" eb="4">
      <t>ユウゲンカイシャ</t>
    </rPh>
    <phoneticPr fontId="1"/>
  </si>
  <si>
    <t>旭川市九条通十五丁目二十四番地</t>
    <rPh sb="0" eb="3">
      <t>アサヒカワシ</t>
    </rPh>
    <rPh sb="3" eb="4">
      <t>9</t>
    </rPh>
    <rPh sb="4" eb="5">
      <t>ジョウ</t>
    </rPh>
    <rPh sb="5" eb="6">
      <t>トオ</t>
    </rPh>
    <rPh sb="6" eb="8">
      <t>15</t>
    </rPh>
    <rPh sb="8" eb="10">
      <t>チョウメ</t>
    </rPh>
    <rPh sb="10" eb="13">
      <t>24</t>
    </rPh>
    <rPh sb="13" eb="15">
      <t>バンチ</t>
    </rPh>
    <phoneticPr fontId="1"/>
  </si>
  <si>
    <t>ゆうりょうろうじんほーむ　ぷらんたん</t>
    <phoneticPr fontId="1"/>
  </si>
  <si>
    <t>有料老人ホームプランタン</t>
    <rPh sb="0" eb="2">
      <t>ユウリョウ</t>
    </rPh>
    <rPh sb="2" eb="4">
      <t>ロウジン</t>
    </rPh>
    <phoneticPr fontId="1"/>
  </si>
  <si>
    <t>旭川市東旭川町上兵村464-1</t>
    <rPh sb="0" eb="3">
      <t>アサヒカワシ</t>
    </rPh>
    <rPh sb="3" eb="10">
      <t>ヒガシアサヒカワチョウカミヘイソン</t>
    </rPh>
    <phoneticPr fontId="1"/>
  </si>
  <si>
    <t>有料老人ホームプランタン</t>
    <rPh sb="0" eb="4">
      <t>ユウリョウロウジン</t>
    </rPh>
    <phoneticPr fontId="1"/>
  </si>
  <si>
    <t>https://</t>
  </si>
  <si>
    <t>0166</t>
    <phoneticPr fontId="1"/>
  </si>
  <si>
    <t>36</t>
    <phoneticPr fontId="1"/>
  </si>
  <si>
    <t>7660</t>
    <phoneticPr fontId="1"/>
  </si>
  <si>
    <t>0166</t>
    <phoneticPr fontId="1"/>
  </si>
  <si>
    <t>36</t>
    <phoneticPr fontId="1"/>
  </si>
  <si>
    <t>7661</t>
    <phoneticPr fontId="1"/>
  </si>
  <si>
    <t>旭川</t>
    <rPh sb="0" eb="2">
      <t>アサヒカワ</t>
    </rPh>
    <phoneticPr fontId="1"/>
  </si>
  <si>
    <t xml:space="preserve">①バス利用の場合
　東旭川北1-7より徒歩15分
②自動車利用の場合
　東旭川駅より車で5分
</t>
    <rPh sb="3" eb="5">
      <t>リヨウ</t>
    </rPh>
    <rPh sb="6" eb="8">
      <t>バアイ</t>
    </rPh>
    <rPh sb="10" eb="13">
      <t>ヒガシアサヒカワ</t>
    </rPh>
    <rPh sb="13" eb="14">
      <t>キタ</t>
    </rPh>
    <rPh sb="19" eb="21">
      <t>トホ</t>
    </rPh>
    <rPh sb="23" eb="24">
      <t>フン</t>
    </rPh>
    <rPh sb="27" eb="30">
      <t>ジドウシャ</t>
    </rPh>
    <rPh sb="30" eb="32">
      <t>リヨウ</t>
    </rPh>
    <rPh sb="33" eb="35">
      <t>バアイ</t>
    </rPh>
    <rPh sb="37" eb="40">
      <t>ヒガシアサヒカワ</t>
    </rPh>
    <rPh sb="40" eb="41">
      <t>エキ</t>
    </rPh>
    <rPh sb="43" eb="44">
      <t>クルマ</t>
    </rPh>
    <rPh sb="46" eb="47">
      <t>フン</t>
    </rPh>
    <phoneticPr fontId="1"/>
  </si>
  <si>
    <t>yp_1</t>
    <phoneticPr fontId="1"/>
  </si>
  <si>
    <t>plamntan.co.jp</t>
    <phoneticPr fontId="1"/>
  </si>
  <si>
    <t>www.plantan.co.jp</t>
    <phoneticPr fontId="1"/>
  </si>
  <si>
    <t>鳥屋部　えり</t>
    <rPh sb="0" eb="3">
      <t>トリヤベ</t>
    </rPh>
    <phoneticPr fontId="1"/>
  </si>
  <si>
    <t>施設長</t>
    <rPh sb="0" eb="3">
      <t>シセツチョウ</t>
    </rPh>
    <phoneticPr fontId="1"/>
  </si>
  <si>
    <t>３　住宅型</t>
  </si>
  <si>
    <t>１　事業者が自ら所有する土地</t>
  </si>
  <si>
    <t>１　あり</t>
  </si>
  <si>
    <t>１　全室個室（縁故者個室含む）</t>
  </si>
  <si>
    <t>２　なし</t>
  </si>
  <si>
    <t>２　あり（ストレッチャー対応）</t>
  </si>
  <si>
    <t>１　全ての居室あり</t>
  </si>
  <si>
    <t>１　全ての便所あり</t>
  </si>
  <si>
    <t>１　全ての浴室あり</t>
  </si>
  <si>
    <t>家庭的な環境の下で安心して日常生活を営むことができ、日常生活の動作の維持向上、生活の質の確保を継続的にできるようにする。</t>
    <rPh sb="0" eb="3">
      <t>カテイテキ</t>
    </rPh>
    <rPh sb="4" eb="6">
      <t>カンキョウ</t>
    </rPh>
    <rPh sb="7" eb="8">
      <t>モト</t>
    </rPh>
    <rPh sb="9" eb="11">
      <t>アンシン</t>
    </rPh>
    <rPh sb="13" eb="15">
      <t>ニチジョウ</t>
    </rPh>
    <rPh sb="15" eb="17">
      <t>セイカツ</t>
    </rPh>
    <rPh sb="18" eb="19">
      <t>イトナ</t>
    </rPh>
    <rPh sb="26" eb="30">
      <t>ニチジョウセイカツ</t>
    </rPh>
    <rPh sb="31" eb="33">
      <t>ドウサ</t>
    </rPh>
    <rPh sb="34" eb="36">
      <t>イジ</t>
    </rPh>
    <rPh sb="36" eb="38">
      <t>コウジョウ</t>
    </rPh>
    <rPh sb="39" eb="41">
      <t>セイカツ</t>
    </rPh>
    <rPh sb="42" eb="43">
      <t>シツ</t>
    </rPh>
    <rPh sb="44" eb="46">
      <t>カクホ</t>
    </rPh>
    <rPh sb="47" eb="50">
      <t>ケイゾクテキ</t>
    </rPh>
    <phoneticPr fontId="1"/>
  </si>
  <si>
    <t>急な体調変化等に速やかに対応することができる。各種レクリエーション活動や職員及び家族同行での外出ができ、生活に楽しみを持つことができる。</t>
    <rPh sb="0" eb="1">
      <t>キュウ</t>
    </rPh>
    <rPh sb="2" eb="6">
      <t>タイチョウヘンカ</t>
    </rPh>
    <rPh sb="6" eb="7">
      <t>トウ</t>
    </rPh>
    <rPh sb="8" eb="9">
      <t>スミ</t>
    </rPh>
    <rPh sb="12" eb="14">
      <t>タイオウ</t>
    </rPh>
    <rPh sb="23" eb="25">
      <t>カクシュ</t>
    </rPh>
    <rPh sb="33" eb="35">
      <t>カツドウ</t>
    </rPh>
    <rPh sb="36" eb="38">
      <t>ショクイン</t>
    </rPh>
    <rPh sb="38" eb="39">
      <t>オヨ</t>
    </rPh>
    <rPh sb="40" eb="42">
      <t>カゾク</t>
    </rPh>
    <rPh sb="42" eb="44">
      <t>ドウコウ</t>
    </rPh>
    <rPh sb="46" eb="48">
      <t>ガイシュツ</t>
    </rPh>
    <rPh sb="52" eb="54">
      <t>セイカツ</t>
    </rPh>
    <rPh sb="55" eb="56">
      <t>タノ</t>
    </rPh>
    <rPh sb="59" eb="60">
      <t>モ</t>
    </rPh>
    <phoneticPr fontId="1"/>
  </si>
  <si>
    <t>１　自ら実施</t>
  </si>
  <si>
    <t>○</t>
  </si>
  <si>
    <t>豊岡内科整形外科クリニック</t>
    <rPh sb="0" eb="2">
      <t>トヨオカ</t>
    </rPh>
    <rPh sb="2" eb="4">
      <t>ナイカ</t>
    </rPh>
    <rPh sb="4" eb="6">
      <t>セイケイ</t>
    </rPh>
    <rPh sb="6" eb="8">
      <t>ゲカ</t>
    </rPh>
    <phoneticPr fontId="1"/>
  </si>
  <si>
    <t>旭川市豊岡3条6丁目176番地107</t>
    <rPh sb="0" eb="3">
      <t>アサヒカワシ</t>
    </rPh>
    <rPh sb="3" eb="5">
      <t>トヨオカ</t>
    </rPh>
    <rPh sb="6" eb="7">
      <t>ジョウ</t>
    </rPh>
    <rPh sb="8" eb="10">
      <t>チョウメ</t>
    </rPh>
    <rPh sb="13" eb="15">
      <t>バンチ</t>
    </rPh>
    <phoneticPr fontId="1"/>
  </si>
  <si>
    <t>内科・整形外科</t>
    <rPh sb="0" eb="2">
      <t>ナイカ</t>
    </rPh>
    <rPh sb="3" eb="7">
      <t>セイケイゲカ</t>
    </rPh>
    <phoneticPr fontId="1"/>
  </si>
  <si>
    <t>訪問診療</t>
    <rPh sb="0" eb="4">
      <t>ホウモンシンリョウ</t>
    </rPh>
    <phoneticPr fontId="1"/>
  </si>
  <si>
    <t>やぶしたフラワー歯科</t>
    <rPh sb="8" eb="10">
      <t>シカ</t>
    </rPh>
    <phoneticPr fontId="1"/>
  </si>
  <si>
    <t>旭川市東旭川北1条6丁目10-25</t>
    <rPh sb="0" eb="3">
      <t>アサヒカワシ</t>
    </rPh>
    <rPh sb="3" eb="4">
      <t>ヒガシ</t>
    </rPh>
    <rPh sb="4" eb="6">
      <t>アサヒカワ</t>
    </rPh>
    <rPh sb="6" eb="7">
      <t>キタ</t>
    </rPh>
    <rPh sb="8" eb="9">
      <t>ジョウ</t>
    </rPh>
    <rPh sb="10" eb="12">
      <t>チョウメ</t>
    </rPh>
    <phoneticPr fontId="1"/>
  </si>
  <si>
    <t>訪問歯科診療</t>
    <rPh sb="0" eb="2">
      <t>ホウモン</t>
    </rPh>
    <rPh sb="2" eb="4">
      <t>シカ</t>
    </rPh>
    <rPh sb="4" eb="6">
      <t>シンリョウ</t>
    </rPh>
    <phoneticPr fontId="1"/>
  </si>
  <si>
    <t>２　建物賃貸借方式</t>
  </si>
  <si>
    <t>１　減額なし</t>
  </si>
  <si>
    <t>有料老人ホームプランタン苦情相談窓口</t>
    <rPh sb="0" eb="2">
      <t>ユウリョウ</t>
    </rPh>
    <rPh sb="2" eb="4">
      <t>ロウジン</t>
    </rPh>
    <rPh sb="12" eb="14">
      <t>クジョウ</t>
    </rPh>
    <rPh sb="14" eb="16">
      <t>ソウダン</t>
    </rPh>
    <rPh sb="16" eb="18">
      <t>マドグチ</t>
    </rPh>
    <phoneticPr fontId="1"/>
  </si>
  <si>
    <t>0166</t>
    <phoneticPr fontId="1"/>
  </si>
  <si>
    <t>7660</t>
    <phoneticPr fontId="1"/>
  </si>
  <si>
    <t>３　公開していない</t>
  </si>
  <si>
    <t>0166</t>
    <phoneticPr fontId="1"/>
  </si>
  <si>
    <t>73</t>
    <phoneticPr fontId="1"/>
  </si>
  <si>
    <t>4846</t>
    <phoneticPr fontId="1"/>
  </si>
  <si>
    <t>4500-02-008512</t>
    <phoneticPr fontId="1"/>
  </si>
  <si>
    <t>0166</t>
    <phoneticPr fontId="1"/>
  </si>
  <si>
    <t>73</t>
    <phoneticPr fontId="1"/>
  </si>
  <si>
    <t>4743</t>
    <phoneticPr fontId="1"/>
  </si>
  <si>
    <t>http://</t>
  </si>
  <si>
    <t>www.plantan.co.jp</t>
  </si>
  <si>
    <t>重原　　司　・重原　満喜</t>
    <rPh sb="0" eb="2">
      <t>シゲハラ</t>
    </rPh>
    <rPh sb="4" eb="5">
      <t>ツカサ</t>
    </rPh>
    <rPh sb="7" eb="9">
      <t>シゲハラ</t>
    </rPh>
    <rPh sb="10" eb="11">
      <t>マン</t>
    </rPh>
    <rPh sb="11" eb="12">
      <t>キ</t>
    </rPh>
    <phoneticPr fontId="1"/>
  </si>
  <si>
    <t>代表取締役</t>
    <rPh sb="0" eb="5">
      <t>ダイヒョウトリシマリヤク</t>
    </rPh>
    <phoneticPr fontId="1"/>
  </si>
  <si>
    <t>１　耐火建築物</t>
  </si>
  <si>
    <t>１　鉄筋コンクリート造</t>
  </si>
  <si>
    <t>２　事業者が賃借する建物</t>
  </si>
  <si>
    <t>１　全額前払い方式</t>
  </si>
  <si>
    <t>公費効果・諸物価・近隣の同種賃貸借料金・地価等の変動があるとき</t>
    <rPh sb="0" eb="4">
      <t>コウヒコウカ</t>
    </rPh>
    <rPh sb="5" eb="6">
      <t>ショ</t>
    </rPh>
    <rPh sb="6" eb="8">
      <t>ブッカ</t>
    </rPh>
    <rPh sb="9" eb="11">
      <t>キンリン</t>
    </rPh>
    <rPh sb="12" eb="14">
      <t>ドウシュ</t>
    </rPh>
    <rPh sb="14" eb="16">
      <t>チンタイ</t>
    </rPh>
    <rPh sb="16" eb="18">
      <t>シャクリョウ</t>
    </rPh>
    <rPh sb="18" eb="19">
      <t>キン</t>
    </rPh>
    <rPh sb="20" eb="22">
      <t>チカ</t>
    </rPh>
    <rPh sb="22" eb="23">
      <t>ナド</t>
    </rPh>
    <rPh sb="24" eb="26">
      <t>ヘンドウ</t>
    </rPh>
    <phoneticPr fontId="1"/>
  </si>
  <si>
    <t>入居契約書変更同意書を作成し改訂時に同意書にサイン・捺印をもらい同意をしていただく。</t>
    <rPh sb="0" eb="2">
      <t>ニュウキョ</t>
    </rPh>
    <rPh sb="2" eb="4">
      <t>ケイヤク</t>
    </rPh>
    <rPh sb="4" eb="5">
      <t>ショ</t>
    </rPh>
    <rPh sb="5" eb="7">
      <t>ヘンコウ</t>
    </rPh>
    <rPh sb="7" eb="10">
      <t>ドウイショ</t>
    </rPh>
    <rPh sb="11" eb="13">
      <t>サクセイ</t>
    </rPh>
    <rPh sb="14" eb="16">
      <t>カイテイ</t>
    </rPh>
    <rPh sb="16" eb="17">
      <t>ジ</t>
    </rPh>
    <rPh sb="18" eb="21">
      <t>ドウイショ</t>
    </rPh>
    <rPh sb="26" eb="28">
      <t>ナツイン</t>
    </rPh>
    <rPh sb="32" eb="34">
      <t>ドウイ</t>
    </rPh>
    <phoneticPr fontId="1"/>
  </si>
  <si>
    <t>22，000円（グループ内の家賃を参考に利用者の負担にならない設定額との意見を参考に算定）</t>
    <rPh sb="6" eb="7">
      <t>エン</t>
    </rPh>
    <rPh sb="12" eb="13">
      <t>ナイ</t>
    </rPh>
    <rPh sb="14" eb="16">
      <t>ヤチン</t>
    </rPh>
    <rPh sb="17" eb="19">
      <t>サンコウ</t>
    </rPh>
    <rPh sb="20" eb="23">
      <t>リヨウシャ</t>
    </rPh>
    <rPh sb="24" eb="26">
      <t>フタン</t>
    </rPh>
    <rPh sb="31" eb="33">
      <t>セッテイ</t>
    </rPh>
    <rPh sb="33" eb="34">
      <t>ガク</t>
    </rPh>
    <rPh sb="36" eb="38">
      <t>イケン</t>
    </rPh>
    <rPh sb="39" eb="41">
      <t>サンコウ</t>
    </rPh>
    <rPh sb="42" eb="44">
      <t>サンテイ</t>
    </rPh>
    <phoneticPr fontId="1"/>
  </si>
  <si>
    <t>１　入居希望者に公開</t>
  </si>
  <si>
    <t>プランタン
デイサービス</t>
    <phoneticPr fontId="1"/>
  </si>
  <si>
    <t>1,000～</t>
    <phoneticPr fontId="1"/>
  </si>
  <si>
    <t>個人注文で使用分を請求</t>
    <rPh sb="0" eb="2">
      <t>コジン</t>
    </rPh>
    <rPh sb="2" eb="4">
      <t>チュウモン</t>
    </rPh>
    <rPh sb="5" eb="8">
      <t>シヨウブン</t>
    </rPh>
    <rPh sb="9" eb="11">
      <t>セイキュウ</t>
    </rPh>
    <phoneticPr fontId="1"/>
  </si>
  <si>
    <t>500円～</t>
    <rPh sb="3" eb="4">
      <t>エン</t>
    </rPh>
    <phoneticPr fontId="1"/>
  </si>
  <si>
    <t>2,000円～</t>
    <rPh sb="5" eb="6">
      <t>エン</t>
    </rPh>
    <phoneticPr fontId="1"/>
  </si>
  <si>
    <t>基本的にご家族対応。やむを得ない場合に限る。</t>
    <rPh sb="0" eb="3">
      <t>キホンテキ</t>
    </rPh>
    <rPh sb="5" eb="7">
      <t>カゾク</t>
    </rPh>
    <rPh sb="7" eb="9">
      <t>タイオウ</t>
    </rPh>
    <rPh sb="13" eb="14">
      <t>エ</t>
    </rPh>
    <rPh sb="16" eb="18">
      <t>バアイ</t>
    </rPh>
    <rPh sb="19" eb="20">
      <t>カギ</t>
    </rPh>
    <phoneticPr fontId="1"/>
  </si>
  <si>
    <t>プランタン
訪問介護事業所</t>
    <rPh sb="6" eb="10">
      <t>ホウモンカイゴ</t>
    </rPh>
    <rPh sb="10" eb="13">
      <t>ジギョウショ</t>
    </rPh>
    <phoneticPr fontId="1"/>
  </si>
  <si>
    <t>旭川市10条通19丁目1-1</t>
    <rPh sb="0" eb="3">
      <t>アサヒカワシ</t>
    </rPh>
    <rPh sb="5" eb="6">
      <t>ジョウ</t>
    </rPh>
    <rPh sb="6" eb="7">
      <t>トオ</t>
    </rPh>
    <rPh sb="9" eb="11">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</si>
</sst>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zoomScaleNormal="100" zoomScaleSheetLayoutView="100" workbookViewId="0">
      <selection activeCell="L4" sqref="L4:M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2025</v>
      </c>
      <c r="G4" s="471"/>
      <c r="H4" s="33" t="s">
        <v>466</v>
      </c>
      <c r="I4" s="471">
        <v>1</v>
      </c>
      <c r="J4" s="471"/>
      <c r="K4" s="33" t="s">
        <v>2448</v>
      </c>
      <c r="L4" s="471">
        <v>23</v>
      </c>
      <c r="M4" s="471"/>
      <c r="N4" s="468" t="s">
        <v>468</v>
      </c>
      <c r="O4" s="468"/>
      <c r="P4" s="472"/>
    </row>
    <row r="5" spans="1:20" ht="20.100000000000001" customHeight="1">
      <c r="B5" s="452" t="s">
        <v>1</v>
      </c>
      <c r="C5" s="325"/>
      <c r="D5" s="325"/>
      <c r="E5" s="326"/>
      <c r="F5" s="110" t="s">
        <v>2527</v>
      </c>
      <c r="G5" s="341"/>
      <c r="H5" s="341"/>
      <c r="I5" s="341"/>
      <c r="J5" s="341"/>
      <c r="K5" s="341"/>
      <c r="L5" s="341"/>
      <c r="M5" s="341"/>
      <c r="N5" s="341"/>
      <c r="O5" s="341"/>
      <c r="P5" s="341"/>
      <c r="Q5" s="12"/>
    </row>
    <row r="6" spans="1:20" ht="20.100000000000001" customHeight="1">
      <c r="B6" s="452" t="s">
        <v>2</v>
      </c>
      <c r="C6" s="325"/>
      <c r="D6" s="325"/>
      <c r="E6" s="326"/>
      <c r="F6" s="110" t="s">
        <v>2528</v>
      </c>
      <c r="G6" s="341"/>
      <c r="H6" s="341"/>
      <c r="I6" s="341"/>
      <c r="J6" s="341"/>
      <c r="K6" s="341"/>
      <c r="L6" s="341"/>
      <c r="M6" s="341"/>
      <c r="N6" s="341"/>
      <c r="O6" s="341"/>
      <c r="P6" s="341"/>
    </row>
    <row r="7" spans="1:20" ht="20.100000000000001" customHeight="1">
      <c r="B7" s="452"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t="s">
        <v>2529</v>
      </c>
      <c r="G11" s="94"/>
      <c r="H11" s="94"/>
      <c r="I11" s="94"/>
      <c r="J11" s="94"/>
      <c r="K11" s="94"/>
      <c r="L11" s="94"/>
      <c r="M11" s="94"/>
      <c r="N11" s="94"/>
      <c r="O11" s="94"/>
      <c r="P11" s="95"/>
    </row>
    <row r="12" spans="1:20" ht="40.5" customHeight="1">
      <c r="B12" s="476"/>
      <c r="C12" s="477"/>
      <c r="D12" s="477"/>
      <c r="E12" s="478"/>
      <c r="F12" s="130" t="s">
        <v>11</v>
      </c>
      <c r="G12" s="130"/>
      <c r="H12" s="130"/>
      <c r="I12" s="130"/>
      <c r="J12" s="429" t="s">
        <v>2530</v>
      </c>
      <c r="K12" s="429"/>
      <c r="L12" s="429"/>
      <c r="M12" s="429"/>
      <c r="N12" s="429"/>
      <c r="O12" s="430"/>
      <c r="P12" s="431"/>
    </row>
    <row r="13" spans="1:20" ht="39" customHeight="1">
      <c r="B13" s="186" t="s">
        <v>5</v>
      </c>
      <c r="C13" s="130"/>
      <c r="D13" s="130"/>
      <c r="E13" s="130"/>
      <c r="F13" s="96" t="s">
        <v>12</v>
      </c>
      <c r="G13" s="97"/>
      <c r="H13" s="479" t="s">
        <v>2531</v>
      </c>
      <c r="I13" s="480"/>
      <c r="J13" s="480"/>
      <c r="K13" s="480"/>
      <c r="L13" s="480"/>
      <c r="M13" s="480"/>
      <c r="N13" s="480"/>
      <c r="O13" s="480"/>
      <c r="P13" s="481"/>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2581</v>
      </c>
      <c r="K16" s="132"/>
      <c r="L16" s="132"/>
      <c r="M16" s="132"/>
      <c r="N16" s="132"/>
      <c r="O16" s="132"/>
      <c r="P16" s="133"/>
    </row>
    <row r="17" spans="1:20" ht="20.100000000000001" customHeight="1">
      <c r="B17" s="339" t="s">
        <v>6</v>
      </c>
      <c r="C17" s="97"/>
      <c r="D17" s="97"/>
      <c r="E17" s="267"/>
      <c r="F17" s="34" t="s">
        <v>13</v>
      </c>
      <c r="G17" s="31">
        <v>70</v>
      </c>
      <c r="H17" s="35" t="s">
        <v>469</v>
      </c>
      <c r="I17" s="32">
        <v>39</v>
      </c>
      <c r="J17" s="312"/>
      <c r="K17" s="313"/>
      <c r="L17" s="313"/>
      <c r="M17" s="313"/>
      <c r="N17" s="313"/>
      <c r="O17" s="313"/>
      <c r="P17" s="314"/>
      <c r="S17" s="15" t="str">
        <f>IF(OR(G17="",I17=""),"未記入","")</f>
        <v/>
      </c>
    </row>
    <row r="18" spans="1:20" ht="57.75" customHeight="1">
      <c r="B18" s="301"/>
      <c r="C18" s="323"/>
      <c r="D18" s="323"/>
      <c r="E18" s="302"/>
      <c r="F18" s="131" t="s">
        <v>2533</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2578</v>
      </c>
      <c r="K19" s="35" t="s">
        <v>469</v>
      </c>
      <c r="L19" s="63" t="s">
        <v>2579</v>
      </c>
      <c r="M19" s="35" t="s">
        <v>469</v>
      </c>
      <c r="N19" s="63" t="s">
        <v>2580</v>
      </c>
      <c r="O19" s="313"/>
      <c r="P19" s="314"/>
      <c r="Q19" s="12"/>
    </row>
    <row r="20" spans="1:20" ht="20.100000000000001" customHeight="1">
      <c r="B20" s="364"/>
      <c r="C20" s="365"/>
      <c r="D20" s="365"/>
      <c r="E20" s="366"/>
      <c r="F20" s="130" t="s">
        <v>15</v>
      </c>
      <c r="G20" s="130"/>
      <c r="H20" s="130"/>
      <c r="I20" s="130"/>
      <c r="J20" s="64" t="s">
        <v>2582</v>
      </c>
      <c r="K20" s="35" t="s">
        <v>469</v>
      </c>
      <c r="L20" s="63" t="s">
        <v>2583</v>
      </c>
      <c r="M20" s="35" t="s">
        <v>469</v>
      </c>
      <c r="N20" s="63" t="s">
        <v>2584</v>
      </c>
      <c r="O20" s="313"/>
      <c r="P20" s="314"/>
      <c r="Q20" s="12"/>
    </row>
    <row r="21" spans="1:20" ht="20.100000000000001" customHeight="1">
      <c r="B21" s="364"/>
      <c r="C21" s="365"/>
      <c r="D21" s="365"/>
      <c r="E21" s="366"/>
      <c r="F21" s="194" t="s">
        <v>411</v>
      </c>
      <c r="G21" s="195"/>
      <c r="H21" s="195"/>
      <c r="I21" s="196"/>
      <c r="J21" s="109"/>
      <c r="K21" s="117"/>
      <c r="L21" s="117"/>
      <c r="M21" s="35" t="s">
        <v>465</v>
      </c>
      <c r="N21" s="117"/>
      <c r="O21" s="117"/>
      <c r="P21" s="118"/>
    </row>
    <row r="22" spans="1:20" ht="20.100000000000001" customHeight="1">
      <c r="B22" s="364"/>
      <c r="C22" s="365"/>
      <c r="D22" s="365"/>
      <c r="E22" s="366"/>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2585</v>
      </c>
      <c r="K23" s="400"/>
      <c r="L23" s="218" t="s">
        <v>2586</v>
      </c>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2587</v>
      </c>
      <c r="K24" s="108"/>
      <c r="L24" s="108"/>
      <c r="M24" s="108"/>
      <c r="N24" s="108"/>
      <c r="O24" s="109"/>
      <c r="P24" s="110"/>
    </row>
    <row r="25" spans="1:20" ht="20.100000000000001" customHeight="1">
      <c r="B25" s="301"/>
      <c r="C25" s="323"/>
      <c r="D25" s="323"/>
      <c r="E25" s="302"/>
      <c r="F25" s="260" t="s">
        <v>18</v>
      </c>
      <c r="G25" s="260"/>
      <c r="H25" s="130"/>
      <c r="I25" s="130"/>
      <c r="J25" s="108" t="s">
        <v>2588</v>
      </c>
      <c r="K25" s="108"/>
      <c r="L25" s="108"/>
      <c r="M25" s="108"/>
      <c r="N25" s="108"/>
      <c r="O25" s="109"/>
      <c r="P25" s="110"/>
    </row>
    <row r="26" spans="1:20" ht="20.100000000000001" customHeight="1">
      <c r="B26" s="186" t="s">
        <v>9</v>
      </c>
      <c r="C26" s="130"/>
      <c r="D26" s="130"/>
      <c r="E26" s="130"/>
      <c r="F26" s="444">
        <v>2024</v>
      </c>
      <c r="G26" s="445"/>
      <c r="H26" s="35" t="s">
        <v>466</v>
      </c>
      <c r="I26" s="445">
        <v>11</v>
      </c>
      <c r="J26" s="445"/>
      <c r="K26" s="35" t="s">
        <v>467</v>
      </c>
      <c r="L26" s="445">
        <v>1</v>
      </c>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2534</v>
      </c>
      <c r="I31" s="463"/>
      <c r="J31" s="463"/>
      <c r="K31" s="463"/>
      <c r="L31" s="463"/>
      <c r="M31" s="463"/>
      <c r="N31" s="463"/>
      <c r="O31" s="463"/>
      <c r="P31" s="464"/>
      <c r="S31" s="15" t="str">
        <f>IF(H31="","未記入","")</f>
        <v/>
      </c>
    </row>
    <row r="32" spans="1:20" ht="39" customHeight="1">
      <c r="B32" s="301"/>
      <c r="C32" s="323"/>
      <c r="D32" s="323"/>
      <c r="E32" s="302"/>
      <c r="F32" s="148" t="s">
        <v>2535</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78</v>
      </c>
      <c r="H33" s="35" t="s">
        <v>469</v>
      </c>
      <c r="I33" s="32">
        <v>8207</v>
      </c>
      <c r="J33" s="453"/>
      <c r="K33" s="453"/>
      <c r="L33" s="453"/>
      <c r="M33" s="453"/>
      <c r="N33" s="453"/>
      <c r="O33" s="453"/>
      <c r="P33" s="454"/>
      <c r="S33" s="15" t="str">
        <f>IF(OR(G33="",I33=""),"未記入","")</f>
        <v/>
      </c>
    </row>
    <row r="34" spans="2:20" ht="58.5" customHeight="1">
      <c r="B34" s="301"/>
      <c r="C34" s="323"/>
      <c r="D34" s="323"/>
      <c r="E34" s="302"/>
      <c r="F34" s="131" t="s">
        <v>2536</v>
      </c>
      <c r="G34" s="131"/>
      <c r="H34" s="131"/>
      <c r="I34" s="131"/>
      <c r="J34" s="131"/>
      <c r="K34" s="131"/>
      <c r="L34" s="131"/>
      <c r="M34" s="131"/>
      <c r="N34" s="131"/>
      <c r="O34" s="121"/>
      <c r="P34" s="426"/>
      <c r="S34" s="15" t="str">
        <f>IF(F34="","未記入","")</f>
        <v/>
      </c>
    </row>
    <row r="35" spans="2:20" ht="58.5" customHeight="1">
      <c r="B35" s="142" t="s">
        <v>551</v>
      </c>
      <c r="C35" s="143"/>
      <c r="D35" s="143"/>
      <c r="E35" s="144"/>
      <c r="F35" s="131" t="s">
        <v>2537</v>
      </c>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2545</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2546</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2539</v>
      </c>
      <c r="K43" s="35" t="s">
        <v>469</v>
      </c>
      <c r="L43" s="11" t="s">
        <v>2540</v>
      </c>
      <c r="M43" s="35" t="s">
        <v>469</v>
      </c>
      <c r="N43" s="11" t="s">
        <v>2541</v>
      </c>
      <c r="O43" s="313"/>
      <c r="P43" s="314"/>
      <c r="S43" s="15" t="str">
        <f>IF(OR(J43="",L43="",N43=""),"未記入","")</f>
        <v/>
      </c>
    </row>
    <row r="44" spans="2:20" ht="20.100000000000001" customHeight="1">
      <c r="B44" s="186"/>
      <c r="C44" s="130"/>
      <c r="D44" s="130"/>
      <c r="E44" s="130"/>
      <c r="F44" s="130" t="s">
        <v>15</v>
      </c>
      <c r="G44" s="130"/>
      <c r="H44" s="130"/>
      <c r="I44" s="130"/>
      <c r="J44" s="64" t="s">
        <v>2542</v>
      </c>
      <c r="K44" s="35" t="s">
        <v>469</v>
      </c>
      <c r="L44" s="63" t="s">
        <v>2543</v>
      </c>
      <c r="M44" s="35" t="s">
        <v>469</v>
      </c>
      <c r="N44" s="63" t="s">
        <v>2544</v>
      </c>
      <c r="O44" s="313"/>
      <c r="P44" s="314"/>
    </row>
    <row r="45" spans="2:20" ht="20.100000000000001" customHeight="1">
      <c r="B45" s="186"/>
      <c r="C45" s="130"/>
      <c r="D45" s="130"/>
      <c r="E45" s="130"/>
      <c r="F45" s="194" t="s">
        <v>411</v>
      </c>
      <c r="G45" s="195"/>
      <c r="H45" s="195"/>
      <c r="I45" s="196"/>
      <c r="J45" s="109" t="s">
        <v>2547</v>
      </c>
      <c r="K45" s="117"/>
      <c r="L45" s="117"/>
      <c r="M45" s="35" t="s">
        <v>465</v>
      </c>
      <c r="N45" s="117" t="s">
        <v>2548</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2538</v>
      </c>
      <c r="K47" s="400"/>
      <c r="L47" s="218" t="s">
        <v>2549</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2550</v>
      </c>
      <c r="K48" s="108"/>
      <c r="L48" s="108"/>
      <c r="M48" s="108"/>
      <c r="N48" s="108"/>
      <c r="O48" s="109"/>
      <c r="P48" s="110"/>
    </row>
    <row r="49" spans="1:20" ht="20.100000000000001" customHeight="1">
      <c r="B49" s="186"/>
      <c r="C49" s="130"/>
      <c r="D49" s="130"/>
      <c r="E49" s="130"/>
      <c r="F49" s="130" t="s">
        <v>18</v>
      </c>
      <c r="G49" s="130"/>
      <c r="H49" s="130"/>
      <c r="I49" s="130"/>
      <c r="J49" s="108" t="s">
        <v>2551</v>
      </c>
      <c r="K49" s="108"/>
      <c r="L49" s="108"/>
      <c r="M49" s="108"/>
      <c r="N49" s="108"/>
      <c r="O49" s="109"/>
      <c r="P49" s="110"/>
    </row>
    <row r="50" spans="1:20" ht="20.100000000000001" customHeight="1">
      <c r="B50" s="151" t="s">
        <v>28</v>
      </c>
      <c r="C50" s="100"/>
      <c r="D50" s="100"/>
      <c r="E50" s="100"/>
      <c r="F50" s="100"/>
      <c r="G50" s="100"/>
      <c r="H50" s="100"/>
      <c r="I50" s="100"/>
      <c r="J50" s="444">
        <v>2010</v>
      </c>
      <c r="K50" s="445"/>
      <c r="L50" s="35" t="s">
        <v>466</v>
      </c>
      <c r="M50" s="61">
        <v>8</v>
      </c>
      <c r="N50" s="35" t="s">
        <v>467</v>
      </c>
      <c r="O50" s="61">
        <v>30</v>
      </c>
      <c r="P50" s="37" t="s">
        <v>468</v>
      </c>
      <c r="S50" s="15" t="str">
        <f>IF(OR(J50="",M50="",O50=""),"未記入","")</f>
        <v/>
      </c>
    </row>
    <row r="51" spans="1:20" ht="20.100000000000001" customHeight="1" thickBot="1">
      <c r="B51" s="152"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2552</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1513.37</v>
      </c>
      <c r="H61" s="94"/>
      <c r="I61" s="94"/>
      <c r="J61" s="94"/>
      <c r="K61" s="443"/>
      <c r="L61" s="367" t="s">
        <v>497</v>
      </c>
      <c r="M61" s="306"/>
      <c r="N61" s="306"/>
      <c r="O61" s="306"/>
      <c r="P61" s="410"/>
    </row>
    <row r="62" spans="1:20" ht="20.100000000000001" customHeight="1">
      <c r="B62" s="186"/>
      <c r="C62" s="130"/>
      <c r="D62" s="96" t="s">
        <v>39</v>
      </c>
      <c r="E62" s="97"/>
      <c r="F62" s="267"/>
      <c r="G62" s="108" t="s">
        <v>2553</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t="s">
        <v>2384</v>
      </c>
      <c r="L64" s="117"/>
      <c r="M64" s="117"/>
      <c r="N64" s="117"/>
      <c r="O64" s="117"/>
      <c r="P64" s="118"/>
    </row>
    <row r="65" spans="2:16" ht="20.100000000000001" customHeight="1">
      <c r="B65" s="186"/>
      <c r="C65" s="130"/>
      <c r="D65" s="436"/>
      <c r="E65" s="365"/>
      <c r="F65" s="366"/>
      <c r="G65" s="119"/>
      <c r="H65" s="102" t="s">
        <v>420</v>
      </c>
      <c r="I65" s="102"/>
      <c r="J65" s="103"/>
      <c r="K65" s="109" t="s">
        <v>2554</v>
      </c>
      <c r="L65" s="117"/>
      <c r="M65" s="117"/>
      <c r="N65" s="117"/>
      <c r="O65" s="117"/>
      <c r="P65" s="118"/>
    </row>
    <row r="66" spans="2:16" ht="20.100000000000001" customHeight="1">
      <c r="B66" s="186"/>
      <c r="C66" s="130"/>
      <c r="D66" s="436"/>
      <c r="E66" s="365"/>
      <c r="F66" s="366"/>
      <c r="G66" s="119"/>
      <c r="H66" s="96" t="s">
        <v>421</v>
      </c>
      <c r="I66" s="97"/>
      <c r="J66" s="267"/>
      <c r="K66" s="109" t="s">
        <v>2556</v>
      </c>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t="s">
        <v>2554</v>
      </c>
      <c r="L71" s="117"/>
      <c r="M71" s="117"/>
      <c r="N71" s="117"/>
      <c r="O71" s="117"/>
      <c r="P71" s="118"/>
    </row>
    <row r="72" spans="2:16" ht="20.100000000000001" customHeight="1">
      <c r="B72" s="205" t="s">
        <v>2356</v>
      </c>
      <c r="C72" s="206"/>
      <c r="D72" s="96" t="s">
        <v>40</v>
      </c>
      <c r="E72" s="97"/>
      <c r="F72" s="267"/>
      <c r="G72" s="312" t="s">
        <v>41</v>
      </c>
      <c r="H72" s="313"/>
      <c r="I72" s="313"/>
      <c r="J72" s="386"/>
      <c r="K72" s="109">
        <v>1118.8699999999999</v>
      </c>
      <c r="L72" s="117"/>
      <c r="M72" s="117"/>
      <c r="N72" s="102" t="s">
        <v>472</v>
      </c>
      <c r="O72" s="102"/>
      <c r="P72" s="263"/>
    </row>
    <row r="73" spans="2:16" ht="20.100000000000001" customHeight="1">
      <c r="B73" s="207"/>
      <c r="C73" s="208"/>
      <c r="D73" s="322"/>
      <c r="E73" s="323"/>
      <c r="F73" s="302"/>
      <c r="G73" s="100" t="s">
        <v>42</v>
      </c>
      <c r="H73" s="100"/>
      <c r="I73" s="100"/>
      <c r="J73" s="100"/>
      <c r="K73" s="109">
        <v>994.42</v>
      </c>
      <c r="L73" s="117"/>
      <c r="M73" s="117"/>
      <c r="N73" s="102" t="s">
        <v>472</v>
      </c>
      <c r="O73" s="102"/>
      <c r="P73" s="263"/>
    </row>
    <row r="74" spans="2:16" ht="20.100000000000001" customHeight="1">
      <c r="B74" s="207"/>
      <c r="C74" s="208"/>
      <c r="D74" s="130" t="s">
        <v>43</v>
      </c>
      <c r="E74" s="130"/>
      <c r="F74" s="130"/>
      <c r="G74" s="108" t="s">
        <v>2589</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2590</v>
      </c>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2591</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t="s">
        <v>2384</v>
      </c>
      <c r="L82" s="117"/>
      <c r="M82" s="117"/>
      <c r="N82" s="117"/>
      <c r="O82" s="117"/>
      <c r="P82" s="118"/>
    </row>
    <row r="83" spans="2:19" ht="20.100000000000001" customHeight="1">
      <c r="B83" s="207"/>
      <c r="C83" s="208"/>
      <c r="D83" s="130"/>
      <c r="E83" s="130"/>
      <c r="F83" s="130"/>
      <c r="G83" s="119"/>
      <c r="H83" s="102" t="s">
        <v>420</v>
      </c>
      <c r="I83" s="102"/>
      <c r="J83" s="103"/>
      <c r="K83" s="109" t="s">
        <v>2554</v>
      </c>
      <c r="L83" s="117"/>
      <c r="M83" s="117"/>
      <c r="N83" s="117"/>
      <c r="O83" s="117"/>
      <c r="P83" s="118"/>
    </row>
    <row r="84" spans="2:19" ht="20.100000000000001" customHeight="1">
      <c r="B84" s="207"/>
      <c r="C84" s="208"/>
      <c r="D84" s="130"/>
      <c r="E84" s="130"/>
      <c r="F84" s="130"/>
      <c r="G84" s="119"/>
      <c r="H84" s="96" t="s">
        <v>421</v>
      </c>
      <c r="I84" s="97"/>
      <c r="J84" s="267"/>
      <c r="K84" s="109" t="s">
        <v>2556</v>
      </c>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t="s">
        <v>2554</v>
      </c>
      <c r="L89" s="117"/>
      <c r="M89" s="117"/>
      <c r="N89" s="117"/>
      <c r="O89" s="117"/>
      <c r="P89" s="118"/>
    </row>
    <row r="90" spans="2:19" ht="20.100000000000001" customHeight="1">
      <c r="B90" s="186" t="s">
        <v>45</v>
      </c>
      <c r="C90" s="130"/>
      <c r="D90" s="134" t="s">
        <v>46</v>
      </c>
      <c r="E90" s="97"/>
      <c r="F90" s="267"/>
      <c r="G90" s="108" t="s">
        <v>2555</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v>1</v>
      </c>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v>1</v>
      </c>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t="s">
        <v>2359</v>
      </c>
      <c r="G95" s="108"/>
      <c r="H95" s="108" t="s">
        <v>2359</v>
      </c>
      <c r="I95" s="108"/>
      <c r="J95" s="23">
        <v>13.365</v>
      </c>
      <c r="K95" s="50" t="s">
        <v>472</v>
      </c>
      <c r="L95" s="109">
        <v>30</v>
      </c>
      <c r="M95" s="400"/>
      <c r="N95" s="429" t="s">
        <v>2397</v>
      </c>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v>6</v>
      </c>
      <c r="H105" s="103" t="s">
        <v>474</v>
      </c>
      <c r="I105" s="399" t="s">
        <v>66</v>
      </c>
      <c r="J105" s="399"/>
      <c r="K105" s="399"/>
      <c r="L105" s="399"/>
      <c r="M105" s="399"/>
      <c r="N105" s="109">
        <v>6</v>
      </c>
      <c r="O105" s="117"/>
      <c r="P105" s="37" t="s">
        <v>474</v>
      </c>
    </row>
    <row r="106" spans="2:19" ht="20.100000000000001" customHeight="1">
      <c r="B106" s="432"/>
      <c r="C106" s="433"/>
      <c r="D106" s="153"/>
      <c r="E106" s="143"/>
      <c r="F106" s="144"/>
      <c r="G106" s="109"/>
      <c r="H106" s="103"/>
      <c r="I106" s="428" t="s">
        <v>67</v>
      </c>
      <c r="J106" s="428"/>
      <c r="K106" s="428"/>
      <c r="L106" s="428"/>
      <c r="M106" s="428"/>
      <c r="N106" s="109">
        <v>3</v>
      </c>
      <c r="O106" s="117"/>
      <c r="P106" s="37" t="s">
        <v>474</v>
      </c>
    </row>
    <row r="107" spans="2:19" ht="20.100000000000001" customHeight="1">
      <c r="B107" s="432"/>
      <c r="C107" s="433"/>
      <c r="D107" s="96" t="s">
        <v>64</v>
      </c>
      <c r="E107" s="97"/>
      <c r="F107" s="267"/>
      <c r="G107" s="160">
        <v>2</v>
      </c>
      <c r="H107" s="267" t="s">
        <v>474</v>
      </c>
      <c r="I107" s="130" t="s">
        <v>68</v>
      </c>
      <c r="J107" s="130"/>
      <c r="K107" s="130"/>
      <c r="L107" s="130"/>
      <c r="M107" s="130"/>
      <c r="N107" s="109">
        <v>2</v>
      </c>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v>2</v>
      </c>
      <c r="H109" s="412" t="s">
        <v>474</v>
      </c>
      <c r="I109" s="130" t="s">
        <v>81</v>
      </c>
      <c r="J109" s="130"/>
      <c r="K109" s="130"/>
      <c r="L109" s="130"/>
      <c r="M109" s="130"/>
      <c r="N109" s="109">
        <v>2</v>
      </c>
      <c r="O109" s="117"/>
      <c r="P109" s="37" t="s">
        <v>474</v>
      </c>
    </row>
    <row r="110" spans="2:19" ht="20.100000000000001" customHeight="1">
      <c r="B110" s="432"/>
      <c r="C110" s="433"/>
      <c r="D110" s="135"/>
      <c r="E110" s="88"/>
      <c r="F110" s="89"/>
      <c r="G110" s="163"/>
      <c r="H110" s="414"/>
      <c r="I110" s="130" t="s">
        <v>82</v>
      </c>
      <c r="J110" s="130"/>
      <c r="K110" s="130"/>
      <c r="L110" s="130"/>
      <c r="M110" s="130"/>
      <c r="N110" s="109">
        <v>1</v>
      </c>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t="s">
        <v>2554</v>
      </c>
      <c r="H113" s="108"/>
      <c r="I113" s="108"/>
      <c r="J113" s="108"/>
      <c r="K113" s="108"/>
      <c r="L113" s="108"/>
      <c r="M113" s="108"/>
      <c r="N113" s="108"/>
      <c r="O113" s="109"/>
      <c r="P113" s="110"/>
    </row>
    <row r="114" spans="2:16" ht="20.100000000000001" customHeight="1">
      <c r="B114" s="432"/>
      <c r="C114" s="433"/>
      <c r="D114" s="134" t="s">
        <v>79</v>
      </c>
      <c r="E114" s="112"/>
      <c r="F114" s="113"/>
      <c r="G114" s="160" t="s">
        <v>2556</v>
      </c>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2557</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2554</v>
      </c>
      <c r="H117" s="108"/>
      <c r="I117" s="108"/>
      <c r="J117" s="108"/>
      <c r="K117" s="108"/>
      <c r="L117" s="108"/>
      <c r="M117" s="108"/>
      <c r="N117" s="108"/>
      <c r="O117" s="109"/>
      <c r="P117" s="110"/>
    </row>
    <row r="118" spans="2:16" ht="20.100000000000001" customHeight="1">
      <c r="B118" s="87"/>
      <c r="C118" s="89"/>
      <c r="D118" s="153" t="s">
        <v>73</v>
      </c>
      <c r="E118" s="143"/>
      <c r="F118" s="144"/>
      <c r="G118" s="108" t="s">
        <v>2554</v>
      </c>
      <c r="H118" s="108"/>
      <c r="I118" s="108"/>
      <c r="J118" s="108"/>
      <c r="K118" s="108"/>
      <c r="L118" s="108"/>
      <c r="M118" s="108"/>
      <c r="N118" s="108"/>
      <c r="O118" s="109"/>
      <c r="P118" s="110"/>
    </row>
    <row r="119" spans="2:16" ht="20.100000000000001" customHeight="1">
      <c r="B119" s="87"/>
      <c r="C119" s="89"/>
      <c r="D119" s="137" t="s">
        <v>74</v>
      </c>
      <c r="E119" s="340"/>
      <c r="F119" s="138"/>
      <c r="G119" s="108" t="s">
        <v>2554</v>
      </c>
      <c r="H119" s="108"/>
      <c r="I119" s="108"/>
      <c r="J119" s="108"/>
      <c r="K119" s="108"/>
      <c r="L119" s="108"/>
      <c r="M119" s="108"/>
      <c r="N119" s="108"/>
      <c r="O119" s="109"/>
      <c r="P119" s="110"/>
    </row>
    <row r="120" spans="2:16" ht="20.100000000000001" customHeight="1">
      <c r="B120" s="87"/>
      <c r="C120" s="89"/>
      <c r="D120" s="101" t="s">
        <v>75</v>
      </c>
      <c r="E120" s="102"/>
      <c r="F120" s="103"/>
      <c r="G120" s="108" t="s">
        <v>2554</v>
      </c>
      <c r="H120" s="108"/>
      <c r="I120" s="108"/>
      <c r="J120" s="108"/>
      <c r="K120" s="108"/>
      <c r="L120" s="108"/>
      <c r="M120" s="108"/>
      <c r="N120" s="108"/>
      <c r="O120" s="109"/>
      <c r="P120" s="110"/>
    </row>
    <row r="121" spans="2:16" ht="20.100000000000001" customHeight="1">
      <c r="B121" s="87"/>
      <c r="C121" s="89"/>
      <c r="D121" s="101" t="s">
        <v>76</v>
      </c>
      <c r="E121" s="102"/>
      <c r="F121" s="103"/>
      <c r="G121" s="108" t="s">
        <v>2554</v>
      </c>
      <c r="H121" s="108"/>
      <c r="I121" s="108"/>
      <c r="J121" s="108"/>
      <c r="K121" s="108"/>
      <c r="L121" s="108"/>
      <c r="M121" s="108"/>
      <c r="N121" s="108"/>
      <c r="O121" s="109"/>
      <c r="P121" s="110"/>
    </row>
    <row r="122" spans="2:16" ht="20.100000000000001" customHeight="1">
      <c r="B122" s="90"/>
      <c r="C122" s="92"/>
      <c r="D122" s="101" t="s">
        <v>77</v>
      </c>
      <c r="E122" s="102"/>
      <c r="F122" s="103"/>
      <c r="G122" s="108" t="s">
        <v>2554</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2558</v>
      </c>
      <c r="H123" s="108"/>
      <c r="I123" s="108"/>
      <c r="J123" s="108"/>
      <c r="K123" s="108"/>
      <c r="L123" s="108"/>
      <c r="M123" s="108"/>
      <c r="N123" s="108"/>
      <c r="O123" s="109"/>
      <c r="P123" s="110"/>
    </row>
    <row r="124" spans="2:16" ht="20.100000000000001" customHeight="1">
      <c r="B124" s="87"/>
      <c r="C124" s="89"/>
      <c r="D124" s="153" t="s">
        <v>431</v>
      </c>
      <c r="E124" s="143"/>
      <c r="F124" s="144"/>
      <c r="G124" s="108" t="s">
        <v>2559</v>
      </c>
      <c r="H124" s="108"/>
      <c r="I124" s="108"/>
      <c r="J124" s="108"/>
      <c r="K124" s="108"/>
      <c r="L124" s="108"/>
      <c r="M124" s="108"/>
      <c r="N124" s="108"/>
      <c r="O124" s="109"/>
      <c r="P124" s="110"/>
    </row>
    <row r="125" spans="2:16" ht="20.100000000000001" customHeight="1">
      <c r="B125" s="87"/>
      <c r="C125" s="89"/>
      <c r="D125" s="137" t="s">
        <v>432</v>
      </c>
      <c r="E125" s="340"/>
      <c r="F125" s="138"/>
      <c r="G125" s="108" t="s">
        <v>2560</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2561</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2562</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2563</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2563</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2563</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2563</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2563</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2563</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2564</v>
      </c>
      <c r="G196" s="306" t="s">
        <v>456</v>
      </c>
      <c r="H196" s="306"/>
      <c r="I196" s="306"/>
      <c r="J196" s="306"/>
      <c r="K196" s="306"/>
      <c r="L196" s="306"/>
      <c r="M196" s="306"/>
      <c r="N196" s="306"/>
      <c r="O196" s="306"/>
      <c r="P196" s="410"/>
    </row>
    <row r="197" spans="1:20" ht="20.100000000000001" customHeight="1">
      <c r="B197" s="186"/>
      <c r="C197" s="130"/>
      <c r="D197" s="130"/>
      <c r="E197" s="130"/>
      <c r="F197" s="14"/>
      <c r="G197" s="102" t="s">
        <v>457</v>
      </c>
      <c r="H197" s="102"/>
      <c r="I197" s="102"/>
      <c r="J197" s="102"/>
      <c r="K197" s="102"/>
      <c r="L197" s="102"/>
      <c r="M197" s="102"/>
      <c r="N197" s="102"/>
      <c r="O197" s="102"/>
      <c r="P197" s="263"/>
    </row>
    <row r="198" spans="1:20" ht="20.100000000000001" customHeight="1">
      <c r="B198" s="186"/>
      <c r="C198" s="130"/>
      <c r="D198" s="130"/>
      <c r="E198" s="130"/>
      <c r="F198" s="14" t="s">
        <v>2564</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t="s">
        <v>2565</v>
      </c>
      <c r="J200" s="105"/>
      <c r="K200" s="105"/>
      <c r="L200" s="105"/>
      <c r="M200" s="105"/>
      <c r="N200" s="105"/>
      <c r="O200" s="106"/>
      <c r="P200" s="107"/>
    </row>
    <row r="201" spans="1:20" ht="39.950000000000003" customHeight="1">
      <c r="B201" s="82"/>
      <c r="C201" s="78"/>
      <c r="D201" s="486"/>
      <c r="E201" s="414"/>
      <c r="F201" s="130" t="s">
        <v>103</v>
      </c>
      <c r="G201" s="130"/>
      <c r="H201" s="130"/>
      <c r="I201" s="131" t="s">
        <v>2566</v>
      </c>
      <c r="J201" s="105"/>
      <c r="K201" s="105"/>
      <c r="L201" s="105"/>
      <c r="M201" s="105"/>
      <c r="N201" s="105"/>
      <c r="O201" s="106"/>
      <c r="P201" s="107"/>
    </row>
    <row r="202" spans="1:20" ht="79.5" customHeight="1">
      <c r="B202" s="82"/>
      <c r="C202" s="78"/>
      <c r="D202" s="486"/>
      <c r="E202" s="414"/>
      <c r="F202" s="130" t="s">
        <v>104</v>
      </c>
      <c r="G202" s="130"/>
      <c r="H202" s="130"/>
      <c r="I202" s="131" t="s">
        <v>2567</v>
      </c>
      <c r="J202" s="105"/>
      <c r="K202" s="105"/>
      <c r="L202" s="105"/>
      <c r="M202" s="105"/>
      <c r="N202" s="105"/>
      <c r="O202" s="106"/>
      <c r="P202" s="107"/>
    </row>
    <row r="203" spans="1:20" ht="79.5" customHeight="1">
      <c r="B203" s="82"/>
      <c r="C203" s="78"/>
      <c r="D203" s="486"/>
      <c r="E203" s="414"/>
      <c r="F203" s="130" t="s">
        <v>414</v>
      </c>
      <c r="G203" s="130"/>
      <c r="H203" s="130"/>
      <c r="I203" s="131" t="s">
        <v>2568</v>
      </c>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t="s">
        <v>2554</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t="s">
        <v>2556</v>
      </c>
      <c r="N205" s="117"/>
      <c r="O205" s="117"/>
      <c r="P205" s="118"/>
      <c r="T205" s="69"/>
    </row>
    <row r="206" spans="1:20" ht="39.950000000000003" customHeight="1">
      <c r="B206" s="82"/>
      <c r="C206" s="78"/>
      <c r="D206" s="453">
        <v>2</v>
      </c>
      <c r="E206" s="412"/>
      <c r="F206" s="130" t="s">
        <v>5</v>
      </c>
      <c r="G206" s="130"/>
      <c r="H206" s="130"/>
      <c r="I206" s="121"/>
      <c r="J206" s="268"/>
      <c r="K206" s="268"/>
      <c r="L206" s="268"/>
      <c r="M206" s="268"/>
      <c r="N206" s="268"/>
      <c r="O206" s="268"/>
      <c r="P206" s="269"/>
    </row>
    <row r="207" spans="1:20" ht="39.950000000000003"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t="s">
        <v>2569</v>
      </c>
      <c r="J234" s="105"/>
      <c r="K234" s="105"/>
      <c r="L234" s="105"/>
      <c r="M234" s="105"/>
      <c r="N234" s="105"/>
      <c r="O234" s="106"/>
      <c r="P234" s="107"/>
    </row>
    <row r="235" spans="1:20" ht="39.950000000000003" customHeight="1">
      <c r="B235" s="82"/>
      <c r="C235" s="78"/>
      <c r="D235" s="413"/>
      <c r="E235" s="414"/>
      <c r="F235" s="130" t="s">
        <v>103</v>
      </c>
      <c r="G235" s="130"/>
      <c r="H235" s="130"/>
      <c r="I235" s="131" t="s">
        <v>2570</v>
      </c>
      <c r="J235" s="105"/>
      <c r="K235" s="105"/>
      <c r="L235" s="105"/>
      <c r="M235" s="105"/>
      <c r="N235" s="105"/>
      <c r="O235" s="106"/>
      <c r="P235" s="107"/>
    </row>
    <row r="236" spans="1:20" ht="39.950000000000003" customHeight="1">
      <c r="B236" s="82"/>
      <c r="C236" s="78"/>
      <c r="D236" s="413"/>
      <c r="E236" s="414"/>
      <c r="F236" s="260" t="s">
        <v>105</v>
      </c>
      <c r="G236" s="260"/>
      <c r="H236" s="260"/>
      <c r="I236" s="131" t="s">
        <v>2571</v>
      </c>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t="s">
        <v>2564</v>
      </c>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2556</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2554</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2554</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c r="K265" s="122"/>
      <c r="L265" s="122"/>
      <c r="M265" s="122"/>
      <c r="N265" s="122"/>
      <c r="O265" s="122"/>
      <c r="P265" s="123"/>
    </row>
    <row r="266" spans="2:20" ht="20.100000000000001" customHeight="1">
      <c r="B266" s="90"/>
      <c r="C266" s="91"/>
      <c r="D266" s="91"/>
      <c r="E266" s="92"/>
      <c r="F266" s="101" t="s">
        <v>132</v>
      </c>
      <c r="G266" s="102"/>
      <c r="H266" s="102"/>
      <c r="I266" s="103"/>
      <c r="J266" s="109"/>
      <c r="K266" s="117"/>
      <c r="L266" s="117"/>
      <c r="M266" s="117"/>
      <c r="N266" s="102" t="s">
        <v>476</v>
      </c>
      <c r="O266" s="102"/>
      <c r="P266" s="263"/>
    </row>
    <row r="267" spans="2:20" ht="20.100000000000001" customHeight="1">
      <c r="B267" s="404" t="s">
        <v>125</v>
      </c>
      <c r="C267" s="340"/>
      <c r="D267" s="340"/>
      <c r="E267" s="138"/>
      <c r="F267" s="109"/>
      <c r="G267" s="117"/>
      <c r="H267" s="117"/>
      <c r="I267" s="117"/>
      <c r="J267" s="117"/>
      <c r="K267" s="117"/>
      <c r="L267" s="117"/>
      <c r="M267" s="117"/>
      <c r="N267" s="102" t="s">
        <v>476</v>
      </c>
      <c r="O267" s="102"/>
      <c r="P267" s="263"/>
    </row>
    <row r="268" spans="2:20" ht="20.100000000000001" customHeight="1">
      <c r="B268" s="186" t="s">
        <v>126</v>
      </c>
      <c r="C268" s="130"/>
      <c r="D268" s="130"/>
      <c r="E268" s="130"/>
      <c r="F268" s="109"/>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c r="I281" s="117"/>
      <c r="J281" s="400"/>
      <c r="K281" s="108">
        <v>1</v>
      </c>
      <c r="L281" s="108"/>
      <c r="M281" s="108"/>
      <c r="N281" s="108">
        <v>0.5</v>
      </c>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44"/>
      <c r="C284" s="130" t="s">
        <v>138</v>
      </c>
      <c r="D284" s="130"/>
      <c r="E284" s="399" t="str">
        <f>IF(OR($H$284&lt;&gt;"",$K$284&lt;&gt;""),SUM($H$284,$K$284),"")</f>
        <v/>
      </c>
      <c r="F284" s="399"/>
      <c r="G284" s="399"/>
      <c r="H284" s="109"/>
      <c r="I284" s="117"/>
      <c r="J284" s="400"/>
      <c r="K284" s="108"/>
      <c r="L284" s="108"/>
      <c r="M284" s="108"/>
      <c r="N284" s="108"/>
      <c r="O284" s="109"/>
      <c r="P284" s="110"/>
    </row>
    <row r="285" spans="1:20" ht="20.100000000000001" customHeight="1">
      <c r="B285" s="45"/>
      <c r="C285" s="130" t="s">
        <v>139</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t="str">
        <f>IF(OR($H$289&lt;&gt;"",$K$289&lt;&gt;""),SUM($H$289,$K$289),"")</f>
        <v/>
      </c>
      <c r="F289" s="399"/>
      <c r="G289" s="399"/>
      <c r="H289" s="109"/>
      <c r="I289" s="117"/>
      <c r="J289" s="400"/>
      <c r="K289" s="108"/>
      <c r="L289" s="108"/>
      <c r="M289" s="108"/>
      <c r="N289" s="108"/>
      <c r="O289" s="109"/>
      <c r="P289" s="110"/>
    </row>
    <row r="290" spans="2:20" ht="20.100000000000001" customHeight="1">
      <c r="B290" s="186" t="s">
        <v>144</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145</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f>IF(OR($J$301&lt;&gt;"",$M$301&lt;&gt;""),SUM($J$301,$M$301),"")</f>
        <v>0</v>
      </c>
      <c r="H301" s="195"/>
      <c r="I301" s="196"/>
      <c r="J301" s="108">
        <v>0</v>
      </c>
      <c r="K301" s="108"/>
      <c r="L301" s="108"/>
      <c r="M301" s="108">
        <v>0</v>
      </c>
      <c r="N301" s="108"/>
      <c r="O301" s="109"/>
      <c r="P301" s="110"/>
    </row>
    <row r="302" spans="2:20" ht="20.100000000000001" customHeight="1">
      <c r="B302" s="186" t="s">
        <v>157</v>
      </c>
      <c r="C302" s="130"/>
      <c r="D302" s="130"/>
      <c r="E302" s="130"/>
      <c r="F302" s="130"/>
      <c r="G302" s="194">
        <f>IF(OR($J$302&lt;&gt;"",$M$302&lt;&gt;""),SUM($J$302,$M$302),"")</f>
        <v>6</v>
      </c>
      <c r="H302" s="195"/>
      <c r="I302" s="196"/>
      <c r="J302" s="108">
        <v>4</v>
      </c>
      <c r="K302" s="108"/>
      <c r="L302" s="108"/>
      <c r="M302" s="108">
        <v>2</v>
      </c>
      <c r="N302" s="108"/>
      <c r="O302" s="109"/>
      <c r="P302" s="110"/>
    </row>
    <row r="303" spans="2:20" ht="20.100000000000001" customHeight="1">
      <c r="B303" s="186" t="s">
        <v>158</v>
      </c>
      <c r="C303" s="130"/>
      <c r="D303" s="130"/>
      <c r="E303" s="130"/>
      <c r="F303" s="130"/>
      <c r="G303" s="194">
        <f>IF(OR($J$303&lt;&gt;"",$M$303&lt;&gt;""),SUM($J$303,$M$303),"")</f>
        <v>0</v>
      </c>
      <c r="H303" s="195"/>
      <c r="I303" s="196"/>
      <c r="J303" s="108">
        <v>0</v>
      </c>
      <c r="K303" s="108"/>
      <c r="L303" s="108"/>
      <c r="M303" s="108">
        <v>0</v>
      </c>
      <c r="N303" s="108"/>
      <c r="O303" s="109"/>
      <c r="P303" s="110"/>
    </row>
    <row r="304" spans="2:20" ht="20.100000000000001" customHeight="1">
      <c r="B304" s="186" t="s">
        <v>390</v>
      </c>
      <c r="C304" s="130"/>
      <c r="D304" s="130"/>
      <c r="E304" s="130"/>
      <c r="F304" s="130"/>
      <c r="G304" s="194">
        <f>IF(OR($J$304&lt;&gt;"",$M$304&lt;&gt;""),SUM($J$304,$M$304),"")</f>
        <v>7</v>
      </c>
      <c r="H304" s="195"/>
      <c r="I304" s="196"/>
      <c r="J304" s="108">
        <v>6</v>
      </c>
      <c r="K304" s="108"/>
      <c r="L304" s="108"/>
      <c r="M304" s="108">
        <v>1</v>
      </c>
      <c r="N304" s="108"/>
      <c r="O304" s="109"/>
      <c r="P304" s="110"/>
    </row>
    <row r="305" spans="1:20" ht="20.100000000000001" customHeight="1" thickBot="1">
      <c r="B305" s="256" t="s">
        <v>159</v>
      </c>
      <c r="C305" s="257"/>
      <c r="D305" s="257"/>
      <c r="E305" s="257"/>
      <c r="F305" s="257"/>
      <c r="G305" s="381">
        <f>IF(OR($J$305&lt;&gt;"",$M$305&lt;&gt;""),SUM($J$305,$M$305),"")</f>
        <v>0</v>
      </c>
      <c r="H305" s="382"/>
      <c r="I305" s="383"/>
      <c r="J305" s="127">
        <v>0</v>
      </c>
      <c r="K305" s="127"/>
      <c r="L305" s="127"/>
      <c r="M305" s="127">
        <v>0</v>
      </c>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0</v>
      </c>
      <c r="H310" s="195"/>
      <c r="I310" s="196"/>
      <c r="J310" s="108">
        <v>0</v>
      </c>
      <c r="K310" s="108"/>
      <c r="L310" s="108"/>
      <c r="M310" s="108">
        <v>0</v>
      </c>
      <c r="N310" s="108"/>
      <c r="O310" s="109"/>
      <c r="P310" s="110"/>
    </row>
    <row r="311" spans="1:20" ht="20.100000000000001" customHeight="1">
      <c r="B311" s="186" t="s">
        <v>162</v>
      </c>
      <c r="C311" s="130"/>
      <c r="D311" s="130"/>
      <c r="E311" s="130"/>
      <c r="F311" s="130"/>
      <c r="G311" s="194">
        <f>IF(OR($J$311&lt;&gt;"",$M$311&lt;&gt;""),SUM($J$311,$M$311),"")</f>
        <v>0</v>
      </c>
      <c r="H311" s="195"/>
      <c r="I311" s="196"/>
      <c r="J311" s="108">
        <v>0</v>
      </c>
      <c r="K311" s="108"/>
      <c r="L311" s="108"/>
      <c r="M311" s="108">
        <v>0</v>
      </c>
      <c r="N311" s="108"/>
      <c r="O311" s="109"/>
      <c r="P311" s="110"/>
    </row>
    <row r="312" spans="1:20" ht="20.100000000000001" customHeight="1">
      <c r="B312" s="186" t="s">
        <v>163</v>
      </c>
      <c r="C312" s="130"/>
      <c r="D312" s="130"/>
      <c r="E312" s="130"/>
      <c r="F312" s="130"/>
      <c r="G312" s="194">
        <f>IF(OR($J$312&lt;&gt;"",$M$312&lt;&gt;""),SUM($J$312,$M$312),"")</f>
        <v>0</v>
      </c>
      <c r="H312" s="195"/>
      <c r="I312" s="196"/>
      <c r="J312" s="108">
        <v>0</v>
      </c>
      <c r="K312" s="108"/>
      <c r="L312" s="108"/>
      <c r="M312" s="108">
        <v>0</v>
      </c>
      <c r="N312" s="108"/>
      <c r="O312" s="109"/>
      <c r="P312" s="110"/>
    </row>
    <row r="313" spans="1:20" ht="20.100000000000001" customHeight="1">
      <c r="B313" s="186" t="s">
        <v>164</v>
      </c>
      <c r="C313" s="130"/>
      <c r="D313" s="130"/>
      <c r="E313" s="130"/>
      <c r="F313" s="130"/>
      <c r="G313" s="194">
        <f>IF(OR($J$313&lt;&gt;"",$M$313&lt;&gt;""),SUM($J$313,$M$313),"")</f>
        <v>0</v>
      </c>
      <c r="H313" s="195"/>
      <c r="I313" s="196"/>
      <c r="J313" s="108">
        <v>0</v>
      </c>
      <c r="K313" s="108"/>
      <c r="L313" s="108"/>
      <c r="M313" s="108">
        <v>0</v>
      </c>
      <c r="N313" s="108"/>
      <c r="O313" s="109"/>
      <c r="P313" s="110"/>
    </row>
    <row r="314" spans="1:20" ht="20.100000000000001" customHeight="1">
      <c r="B314" s="186" t="s">
        <v>165</v>
      </c>
      <c r="C314" s="130"/>
      <c r="D314" s="130"/>
      <c r="E314" s="130"/>
      <c r="F314" s="130"/>
      <c r="G314" s="194">
        <f>IF(OR($J$314&lt;&gt;"",$M$314&lt;&gt;""),SUM($J$314,$M$314),"")</f>
        <v>0</v>
      </c>
      <c r="H314" s="195"/>
      <c r="I314" s="196"/>
      <c r="J314" s="108">
        <v>0</v>
      </c>
      <c r="K314" s="108"/>
      <c r="L314" s="108"/>
      <c r="M314" s="108">
        <v>0</v>
      </c>
      <c r="N314" s="108"/>
      <c r="O314" s="109"/>
      <c r="P314" s="110"/>
    </row>
    <row r="315" spans="1:20" ht="20.100000000000001" customHeight="1">
      <c r="B315" s="259" t="s">
        <v>166</v>
      </c>
      <c r="C315" s="260"/>
      <c r="D315" s="260"/>
      <c r="E315" s="260"/>
      <c r="F315" s="260"/>
      <c r="G315" s="194">
        <f>IF(OR($J$315&lt;&gt;"",$M$315&lt;&gt;""),SUM($J$315,$M$315),"")</f>
        <v>0</v>
      </c>
      <c r="H315" s="195"/>
      <c r="I315" s="196"/>
      <c r="J315" s="108">
        <v>0</v>
      </c>
      <c r="K315" s="108"/>
      <c r="L315" s="108"/>
      <c r="M315" s="108">
        <v>0</v>
      </c>
      <c r="N315" s="108"/>
      <c r="O315" s="109"/>
      <c r="P315" s="110"/>
    </row>
    <row r="316" spans="1:20" ht="20.100000000000001" customHeight="1">
      <c r="A316" s="4"/>
      <c r="B316" s="102" t="s">
        <v>400</v>
      </c>
      <c r="C316" s="102"/>
      <c r="D316" s="102"/>
      <c r="E316" s="102"/>
      <c r="F316" s="103"/>
      <c r="G316" s="194">
        <f>IF(OR($J$316&lt;&gt;"",$M$316&lt;&gt;""),SUM($J$316,$M$316),"")</f>
        <v>0</v>
      </c>
      <c r="H316" s="195"/>
      <c r="I316" s="196"/>
      <c r="J316" s="108">
        <v>0</v>
      </c>
      <c r="K316" s="108"/>
      <c r="L316" s="108"/>
      <c r="M316" s="108">
        <v>0</v>
      </c>
      <c r="N316" s="108"/>
      <c r="O316" s="109"/>
      <c r="P316" s="110"/>
    </row>
    <row r="317" spans="1:20" ht="20.100000000000001" customHeight="1" thickBot="1">
      <c r="A317" s="4"/>
      <c r="B317" s="125" t="s">
        <v>401</v>
      </c>
      <c r="C317" s="125"/>
      <c r="D317" s="125"/>
      <c r="E317" s="125"/>
      <c r="F317" s="126"/>
      <c r="G317" s="381">
        <f>IF(OR($J$317&lt;&gt;"",$M$317&lt;&gt;""),SUM($J$317,$M$317),"")</f>
        <v>0</v>
      </c>
      <c r="H317" s="382"/>
      <c r="I317" s="383"/>
      <c r="J317" s="127">
        <v>0</v>
      </c>
      <c r="K317" s="127"/>
      <c r="L317" s="127"/>
      <c r="M317" s="127">
        <v>0</v>
      </c>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20</v>
      </c>
      <c r="H320" s="47" t="s">
        <v>486</v>
      </c>
      <c r="I320" s="29">
        <v>0</v>
      </c>
      <c r="J320" s="47" t="s">
        <v>487</v>
      </c>
      <c r="K320" s="48" t="s">
        <v>435</v>
      </c>
      <c r="L320" s="29">
        <v>8</v>
      </c>
      <c r="M320" s="47" t="s">
        <v>486</v>
      </c>
      <c r="N320" s="29">
        <v>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2</v>
      </c>
      <c r="G323" s="240"/>
      <c r="H323" s="240"/>
      <c r="I323" s="240"/>
      <c r="J323" s="51" t="s">
        <v>477</v>
      </c>
      <c r="K323" s="128">
        <v>2</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2554</v>
      </c>
      <c r="M338" s="94"/>
      <c r="N338" s="94"/>
      <c r="O338" s="94"/>
      <c r="P338" s="95"/>
    </row>
    <row r="339" spans="2:20" ht="20.100000000000001" customHeight="1">
      <c r="B339" s="364"/>
      <c r="C339" s="365"/>
      <c r="D339" s="365"/>
      <c r="E339" s="365"/>
      <c r="F339" s="366"/>
      <c r="G339" s="134" t="s">
        <v>441</v>
      </c>
      <c r="H339" s="113"/>
      <c r="I339" s="109"/>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4" t="s">
        <v>182</v>
      </c>
      <c r="C346" s="355"/>
      <c r="D346" s="101" t="s">
        <v>183</v>
      </c>
      <c r="E346" s="102"/>
      <c r="F346" s="103"/>
      <c r="G346" s="28"/>
      <c r="H346" s="28"/>
      <c r="I346" s="28"/>
      <c r="J346" s="28"/>
      <c r="K346" s="28"/>
      <c r="L346" s="28"/>
      <c r="M346" s="28"/>
      <c r="N346" s="28"/>
      <c r="O346" s="28"/>
      <c r="P346" s="28"/>
      <c r="Q346" s="12"/>
    </row>
    <row r="347" spans="2:20" ht="20.100000000000001" customHeight="1">
      <c r="B347" s="356"/>
      <c r="C347" s="357"/>
      <c r="D347" s="134" t="s">
        <v>184</v>
      </c>
      <c r="E347" s="112"/>
      <c r="F347" s="113"/>
      <c r="G347" s="352"/>
      <c r="H347" s="352"/>
      <c r="I347" s="352"/>
      <c r="J347" s="352"/>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c r="J349" s="352"/>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c r="J351" s="352"/>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2572</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2592</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t="s">
        <v>2564</v>
      </c>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2556</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2556</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2573</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2593</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2594</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v>2</v>
      </c>
      <c r="J375" s="108"/>
      <c r="K375" s="108"/>
      <c r="L375" s="108"/>
      <c r="M375" s="109">
        <v>1</v>
      </c>
      <c r="N375" s="117"/>
      <c r="O375" s="117"/>
      <c r="P375" s="118"/>
    </row>
    <row r="376" spans="2:20" ht="20.100000000000001" customHeight="1">
      <c r="B376" s="186"/>
      <c r="C376" s="130"/>
      <c r="D376" s="130"/>
      <c r="E376" s="101" t="s">
        <v>210</v>
      </c>
      <c r="F376" s="102"/>
      <c r="G376" s="102"/>
      <c r="H376" s="103"/>
      <c r="I376" s="109">
        <v>90</v>
      </c>
      <c r="J376" s="117"/>
      <c r="K376" s="117"/>
      <c r="L376" s="55" t="s">
        <v>480</v>
      </c>
      <c r="M376" s="109">
        <v>87</v>
      </c>
      <c r="N376" s="117"/>
      <c r="O376" s="117"/>
      <c r="P376" s="40" t="s">
        <v>480</v>
      </c>
    </row>
    <row r="377" spans="2:20" ht="20.100000000000001" customHeight="1">
      <c r="B377" s="186" t="s">
        <v>45</v>
      </c>
      <c r="C377" s="130"/>
      <c r="D377" s="130"/>
      <c r="E377" s="101" t="s">
        <v>211</v>
      </c>
      <c r="F377" s="102"/>
      <c r="G377" s="102"/>
      <c r="H377" s="103"/>
      <c r="I377" s="109">
        <v>13.365</v>
      </c>
      <c r="J377" s="117"/>
      <c r="K377" s="117"/>
      <c r="L377" s="55" t="s">
        <v>472</v>
      </c>
      <c r="M377" s="109">
        <v>13.365</v>
      </c>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t="s">
        <v>2360</v>
      </c>
      <c r="N378" s="341"/>
      <c r="O378" s="341"/>
      <c r="P378" s="341"/>
      <c r="Q378" s="12"/>
    </row>
    <row r="379" spans="2:20" ht="20.100000000000001" customHeight="1">
      <c r="B379" s="186"/>
      <c r="C379" s="130"/>
      <c r="D379" s="130"/>
      <c r="E379" s="101" t="s">
        <v>58</v>
      </c>
      <c r="F379" s="102"/>
      <c r="G379" s="102"/>
      <c r="H379" s="103"/>
      <c r="I379" s="108" t="s">
        <v>2360</v>
      </c>
      <c r="J379" s="108"/>
      <c r="K379" s="108"/>
      <c r="L379" s="108"/>
      <c r="M379" s="110" t="s">
        <v>2360</v>
      </c>
      <c r="N379" s="341"/>
      <c r="O379" s="341"/>
      <c r="P379" s="341"/>
      <c r="Q379" s="12"/>
    </row>
    <row r="380" spans="2:20" ht="20.100000000000001" customHeight="1">
      <c r="B380" s="186"/>
      <c r="C380" s="130"/>
      <c r="D380" s="130"/>
      <c r="E380" s="101" t="s">
        <v>213</v>
      </c>
      <c r="F380" s="102"/>
      <c r="G380" s="102"/>
      <c r="H380" s="103"/>
      <c r="I380" s="108" t="s">
        <v>2360</v>
      </c>
      <c r="J380" s="108"/>
      <c r="K380" s="108"/>
      <c r="L380" s="108"/>
      <c r="M380" s="110"/>
      <c r="N380" s="341"/>
      <c r="O380" s="341"/>
      <c r="P380" s="341"/>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39" t="s">
        <v>204</v>
      </c>
      <c r="C383" s="97"/>
      <c r="D383" s="97"/>
      <c r="E383" s="97"/>
      <c r="F383" s="97"/>
      <c r="G383" s="97"/>
      <c r="H383" s="267"/>
      <c r="I383" s="109"/>
      <c r="J383" s="117"/>
      <c r="K383" s="117"/>
      <c r="L383" s="50" t="s">
        <v>481</v>
      </c>
      <c r="M383" s="109"/>
      <c r="N383" s="117"/>
      <c r="O383" s="117"/>
      <c r="P383" s="37" t="s">
        <v>481</v>
      </c>
    </row>
    <row r="384" spans="2:20" ht="20.100000000000001" customHeight="1">
      <c r="B384" s="258"/>
      <c r="C384" s="101" t="s">
        <v>205</v>
      </c>
      <c r="D384" s="102"/>
      <c r="E384" s="102"/>
      <c r="F384" s="102"/>
      <c r="G384" s="102"/>
      <c r="H384" s="103"/>
      <c r="I384" s="109">
        <v>22000</v>
      </c>
      <c r="J384" s="117"/>
      <c r="K384" s="117"/>
      <c r="L384" s="50" t="s">
        <v>481</v>
      </c>
      <c r="M384" s="109">
        <v>22000</v>
      </c>
      <c r="N384" s="117"/>
      <c r="O384" s="117"/>
      <c r="P384" s="37" t="s">
        <v>481</v>
      </c>
    </row>
    <row r="385" spans="2:20" ht="20.100000000000001" customHeight="1">
      <c r="B385" s="186"/>
      <c r="C385" s="338" t="s">
        <v>207</v>
      </c>
      <c r="D385" s="137" t="s">
        <v>206</v>
      </c>
      <c r="E385" s="340"/>
      <c r="F385" s="340"/>
      <c r="G385" s="340"/>
      <c r="H385" s="138"/>
      <c r="I385" s="109">
        <v>0</v>
      </c>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v>40500</v>
      </c>
      <c r="J386" s="117"/>
      <c r="K386" s="117"/>
      <c r="L386" s="50" t="s">
        <v>481</v>
      </c>
      <c r="M386" s="109"/>
      <c r="N386" s="117"/>
      <c r="O386" s="117"/>
      <c r="P386" s="37" t="s">
        <v>481</v>
      </c>
    </row>
    <row r="387" spans="2:20" ht="20.100000000000001" customHeight="1">
      <c r="B387" s="186"/>
      <c r="C387" s="338"/>
      <c r="D387" s="338"/>
      <c r="E387" s="101" t="s">
        <v>217</v>
      </c>
      <c r="F387" s="102"/>
      <c r="G387" s="102"/>
      <c r="H387" s="103"/>
      <c r="I387" s="109">
        <v>0</v>
      </c>
      <c r="J387" s="117"/>
      <c r="K387" s="117"/>
      <c r="L387" s="50" t="s">
        <v>481</v>
      </c>
      <c r="M387" s="109"/>
      <c r="N387" s="117"/>
      <c r="O387" s="117"/>
      <c r="P387" s="37" t="s">
        <v>481</v>
      </c>
    </row>
    <row r="388" spans="2:20" ht="20.100000000000001" customHeight="1">
      <c r="B388" s="186"/>
      <c r="C388" s="338"/>
      <c r="D388" s="338"/>
      <c r="E388" s="101" t="s">
        <v>218</v>
      </c>
      <c r="F388" s="102"/>
      <c r="G388" s="102"/>
      <c r="H388" s="103"/>
      <c r="I388" s="109">
        <v>0</v>
      </c>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v>8000</v>
      </c>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2595</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c r="H400" s="268"/>
      <c r="I400" s="268"/>
      <c r="J400" s="268"/>
      <c r="K400" s="268"/>
      <c r="L400" s="268"/>
      <c r="M400" s="268"/>
      <c r="N400" s="268"/>
      <c r="O400" s="268"/>
      <c r="P400" s="269"/>
    </row>
    <row r="401" spans="2:20" ht="120" customHeight="1">
      <c r="B401" s="303" t="s">
        <v>216</v>
      </c>
      <c r="C401" s="102"/>
      <c r="D401" s="102"/>
      <c r="E401" s="102"/>
      <c r="F401" s="103"/>
      <c r="G401" s="121"/>
      <c r="H401" s="268"/>
      <c r="I401" s="268"/>
      <c r="J401" s="268"/>
      <c r="K401" s="268"/>
      <c r="L401" s="268"/>
      <c r="M401" s="268"/>
      <c r="N401" s="268"/>
      <c r="O401" s="268"/>
      <c r="P401" s="269"/>
    </row>
    <row r="402" spans="2:20" ht="120" customHeight="1">
      <c r="B402" s="303" t="s">
        <v>219</v>
      </c>
      <c r="C402" s="102"/>
      <c r="D402" s="102"/>
      <c r="E402" s="102"/>
      <c r="F402" s="103"/>
      <c r="G402" s="121"/>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9</v>
      </c>
      <c r="I430" s="94"/>
      <c r="J430" s="94"/>
      <c r="K430" s="94"/>
      <c r="L430" s="94"/>
      <c r="M430" s="94"/>
      <c r="N430" s="94"/>
      <c r="O430" s="94"/>
      <c r="P430" s="49" t="s">
        <v>477</v>
      </c>
    </row>
    <row r="431" spans="1:20" ht="20.100000000000001" customHeight="1">
      <c r="B431" s="301"/>
      <c r="C431" s="302"/>
      <c r="D431" s="130" t="s">
        <v>245</v>
      </c>
      <c r="E431" s="130"/>
      <c r="F431" s="130"/>
      <c r="G431" s="130"/>
      <c r="H431" s="109">
        <v>21</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4</v>
      </c>
      <c r="I433" s="117"/>
      <c r="J433" s="117"/>
      <c r="K433" s="117"/>
      <c r="L433" s="117"/>
      <c r="M433" s="117"/>
      <c r="N433" s="117"/>
      <c r="O433" s="117"/>
      <c r="P433" s="37" t="s">
        <v>479</v>
      </c>
    </row>
    <row r="434" spans="2:16" ht="20.100000000000001" customHeight="1">
      <c r="B434" s="186"/>
      <c r="C434" s="130"/>
      <c r="D434" s="130" t="s">
        <v>248</v>
      </c>
      <c r="E434" s="130"/>
      <c r="F434" s="130"/>
      <c r="G434" s="130"/>
      <c r="H434" s="109">
        <v>9</v>
      </c>
      <c r="I434" s="117"/>
      <c r="J434" s="117"/>
      <c r="K434" s="117"/>
      <c r="L434" s="117"/>
      <c r="M434" s="117"/>
      <c r="N434" s="117"/>
      <c r="O434" s="117"/>
      <c r="P434" s="37" t="s">
        <v>479</v>
      </c>
    </row>
    <row r="435" spans="2:16" ht="20.100000000000001" customHeight="1">
      <c r="B435" s="186"/>
      <c r="C435" s="130"/>
      <c r="D435" s="130" t="s">
        <v>249</v>
      </c>
      <c r="E435" s="130"/>
      <c r="F435" s="130"/>
      <c r="G435" s="130"/>
      <c r="H435" s="109">
        <v>17</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10</v>
      </c>
      <c r="I439" s="117"/>
      <c r="J439" s="117"/>
      <c r="K439" s="117"/>
      <c r="L439" s="117"/>
      <c r="M439" s="117"/>
      <c r="N439" s="117"/>
      <c r="O439" s="117"/>
      <c r="P439" s="37" t="s">
        <v>479</v>
      </c>
    </row>
    <row r="440" spans="2:16" ht="20.100000000000001" customHeight="1">
      <c r="B440" s="287"/>
      <c r="C440" s="288"/>
      <c r="D440" s="130" t="s">
        <v>254</v>
      </c>
      <c r="E440" s="130"/>
      <c r="F440" s="130"/>
      <c r="G440" s="130"/>
      <c r="H440" s="109">
        <v>9</v>
      </c>
      <c r="I440" s="117"/>
      <c r="J440" s="117"/>
      <c r="K440" s="117"/>
      <c r="L440" s="117"/>
      <c r="M440" s="117"/>
      <c r="N440" s="117"/>
      <c r="O440" s="117"/>
      <c r="P440" s="37" t="s">
        <v>479</v>
      </c>
    </row>
    <row r="441" spans="2:16" ht="20.100000000000001" customHeight="1">
      <c r="B441" s="287"/>
      <c r="C441" s="288"/>
      <c r="D441" s="130" t="s">
        <v>255</v>
      </c>
      <c r="E441" s="130"/>
      <c r="F441" s="130"/>
      <c r="G441" s="130"/>
      <c r="H441" s="109">
        <v>8</v>
      </c>
      <c r="I441" s="117"/>
      <c r="J441" s="117"/>
      <c r="K441" s="117"/>
      <c r="L441" s="117"/>
      <c r="M441" s="117"/>
      <c r="N441" s="117"/>
      <c r="O441" s="117"/>
      <c r="P441" s="37" t="s">
        <v>479</v>
      </c>
    </row>
    <row r="442" spans="2:16" ht="20.100000000000001" customHeight="1">
      <c r="B442" s="287"/>
      <c r="C442" s="288"/>
      <c r="D442" s="130" t="s">
        <v>256</v>
      </c>
      <c r="E442" s="130"/>
      <c r="F442" s="130"/>
      <c r="G442" s="130"/>
      <c r="H442" s="109">
        <v>3</v>
      </c>
      <c r="I442" s="117"/>
      <c r="J442" s="117"/>
      <c r="K442" s="117"/>
      <c r="L442" s="117"/>
      <c r="M442" s="117"/>
      <c r="N442" s="117"/>
      <c r="O442" s="117"/>
      <c r="P442" s="37" t="s">
        <v>479</v>
      </c>
    </row>
    <row r="443" spans="2:16" ht="20.100000000000001" customHeight="1">
      <c r="B443" s="289"/>
      <c r="C443" s="290"/>
      <c r="D443" s="130" t="s">
        <v>257</v>
      </c>
      <c r="E443" s="130"/>
      <c r="F443" s="130"/>
      <c r="G443" s="130"/>
      <c r="H443" s="109">
        <v>0</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3</v>
      </c>
      <c r="I444" s="117"/>
      <c r="J444" s="117"/>
      <c r="K444" s="117"/>
      <c r="L444" s="117"/>
      <c r="M444" s="117"/>
      <c r="N444" s="117"/>
      <c r="O444" s="117"/>
      <c r="P444" s="37" t="s">
        <v>479</v>
      </c>
    </row>
    <row r="445" spans="2:16" ht="20.100000000000001" customHeight="1">
      <c r="B445" s="186"/>
      <c r="C445" s="130"/>
      <c r="D445" s="130" t="s">
        <v>259</v>
      </c>
      <c r="E445" s="130"/>
      <c r="F445" s="130"/>
      <c r="G445" s="130"/>
      <c r="H445" s="109">
        <v>2</v>
      </c>
      <c r="I445" s="117"/>
      <c r="J445" s="117"/>
      <c r="K445" s="117"/>
      <c r="L445" s="117"/>
      <c r="M445" s="117"/>
      <c r="N445" s="117"/>
      <c r="O445" s="117"/>
      <c r="P445" s="37" t="s">
        <v>479</v>
      </c>
    </row>
    <row r="446" spans="2:16" ht="20.100000000000001" customHeight="1">
      <c r="B446" s="186"/>
      <c r="C446" s="130"/>
      <c r="D446" s="130" t="s">
        <v>260</v>
      </c>
      <c r="E446" s="130"/>
      <c r="F446" s="130"/>
      <c r="G446" s="130"/>
      <c r="H446" s="109">
        <v>17</v>
      </c>
      <c r="I446" s="117"/>
      <c r="J446" s="117"/>
      <c r="K446" s="117"/>
      <c r="L446" s="117"/>
      <c r="M446" s="117"/>
      <c r="N446" s="117"/>
      <c r="O446" s="117"/>
      <c r="P446" s="37" t="s">
        <v>479</v>
      </c>
    </row>
    <row r="447" spans="2:16" ht="20.100000000000001" customHeight="1">
      <c r="B447" s="186"/>
      <c r="C447" s="130"/>
      <c r="D447" s="130" t="s">
        <v>261</v>
      </c>
      <c r="E447" s="130"/>
      <c r="F447" s="130"/>
      <c r="G447" s="130"/>
      <c r="H447" s="109">
        <v>7</v>
      </c>
      <c r="I447" s="117"/>
      <c r="J447" s="117"/>
      <c r="K447" s="117"/>
      <c r="L447" s="117"/>
      <c r="M447" s="117"/>
      <c r="N447" s="117"/>
      <c r="O447" s="117"/>
      <c r="P447" s="37" t="s">
        <v>479</v>
      </c>
    </row>
    <row r="448" spans="2:16" ht="20.100000000000001" customHeight="1">
      <c r="B448" s="186"/>
      <c r="C448" s="130"/>
      <c r="D448" s="130" t="s">
        <v>262</v>
      </c>
      <c r="E448" s="130"/>
      <c r="F448" s="130"/>
      <c r="G448" s="130"/>
      <c r="H448" s="109">
        <v>1</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87.4</v>
      </c>
      <c r="I452" s="94"/>
      <c r="J452" s="94"/>
      <c r="K452" s="94"/>
      <c r="L452" s="94"/>
      <c r="M452" s="94"/>
      <c r="N452" s="94"/>
      <c r="O452" s="94"/>
      <c r="P452" s="49" t="s">
        <v>485</v>
      </c>
    </row>
    <row r="453" spans="2:20" ht="20.100000000000001" customHeight="1">
      <c r="B453" s="186" t="s">
        <v>266</v>
      </c>
      <c r="C453" s="130"/>
      <c r="D453" s="130"/>
      <c r="E453" s="130"/>
      <c r="F453" s="130"/>
      <c r="G453" s="130"/>
      <c r="H453" s="109">
        <v>30</v>
      </c>
      <c r="I453" s="117"/>
      <c r="J453" s="117"/>
      <c r="K453" s="117"/>
      <c r="L453" s="117"/>
      <c r="M453" s="117"/>
      <c r="N453" s="117"/>
      <c r="O453" s="117"/>
      <c r="P453" s="37" t="s">
        <v>477</v>
      </c>
    </row>
    <row r="454" spans="2:20" ht="20.100000000000001" customHeight="1">
      <c r="B454" s="186" t="s">
        <v>267</v>
      </c>
      <c r="C454" s="130"/>
      <c r="D454" s="130"/>
      <c r="E454" s="130"/>
      <c r="F454" s="130"/>
      <c r="G454" s="130"/>
      <c r="H454" s="109">
        <v>100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0</v>
      </c>
      <c r="I460" s="117"/>
      <c r="J460" s="117"/>
      <c r="K460" s="117"/>
      <c r="L460" s="117"/>
      <c r="M460" s="117"/>
      <c r="N460" s="117"/>
      <c r="O460" s="117"/>
      <c r="P460" s="37" t="s">
        <v>479</v>
      </c>
    </row>
    <row r="461" spans="2:20" ht="20.100000000000001" customHeight="1">
      <c r="B461" s="283"/>
      <c r="C461" s="284"/>
      <c r="D461" s="284"/>
      <c r="E461" s="130" t="s">
        <v>277</v>
      </c>
      <c r="F461" s="130"/>
      <c r="G461" s="130"/>
      <c r="H461" s="109">
        <v>3</v>
      </c>
      <c r="I461" s="117"/>
      <c r="J461" s="117"/>
      <c r="K461" s="117"/>
      <c r="L461" s="117"/>
      <c r="M461" s="117"/>
      <c r="N461" s="117"/>
      <c r="O461" s="117"/>
      <c r="P461" s="37" t="s">
        <v>479</v>
      </c>
    </row>
    <row r="462" spans="2:20" ht="20.100000000000001" customHeight="1">
      <c r="B462" s="283"/>
      <c r="C462" s="284"/>
      <c r="D462" s="284"/>
      <c r="E462" s="130" t="s">
        <v>415</v>
      </c>
      <c r="F462" s="130"/>
      <c r="G462" s="130"/>
      <c r="H462" s="109">
        <v>2</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0</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2574</v>
      </c>
      <c r="I474" s="268"/>
      <c r="J474" s="268"/>
      <c r="K474" s="268"/>
      <c r="L474" s="268"/>
      <c r="M474" s="268"/>
      <c r="N474" s="268"/>
      <c r="O474" s="268"/>
      <c r="P474" s="269"/>
    </row>
    <row r="475" spans="1:20" ht="20.100000000000001" customHeight="1">
      <c r="B475" s="280"/>
      <c r="C475" s="101" t="s">
        <v>14</v>
      </c>
      <c r="D475" s="102"/>
      <c r="E475" s="102"/>
      <c r="F475" s="102"/>
      <c r="G475" s="103"/>
      <c r="H475" s="217" t="s">
        <v>2575</v>
      </c>
      <c r="I475" s="132"/>
      <c r="J475" s="35" t="s">
        <v>469</v>
      </c>
      <c r="K475" s="132" t="s">
        <v>2543</v>
      </c>
      <c r="L475" s="132"/>
      <c r="M475" s="35" t="s">
        <v>469</v>
      </c>
      <c r="N475" s="132" t="s">
        <v>2576</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17</v>
      </c>
      <c r="N476" s="35" t="s">
        <v>486</v>
      </c>
      <c r="O476" s="24">
        <v>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t="s">
        <v>283</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2556</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c r="M512" s="105"/>
      <c r="N512" s="105"/>
      <c r="O512" s="106"/>
      <c r="P512" s="107"/>
    </row>
    <row r="513" spans="2:20" ht="20.100000000000001" customHeight="1">
      <c r="B513" s="111" t="s">
        <v>287</v>
      </c>
      <c r="C513" s="112"/>
      <c r="D513" s="112"/>
      <c r="E513" s="112"/>
      <c r="F513" s="112"/>
      <c r="G513" s="113"/>
      <c r="H513" s="109" t="s">
        <v>2556</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2556</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2556</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2577</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2577</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2596</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2577</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2577</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2554</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2554</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2554</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2554</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2554</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2556</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2554</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2554</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2556</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2554</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2554</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2554</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2554</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2554</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2554</v>
      </c>
      <c r="M560" s="117"/>
      <c r="N560" s="117"/>
      <c r="O560" s="117"/>
      <c r="P560" s="118"/>
      <c r="Q560" s="2"/>
      <c r="R560" s="2"/>
      <c r="S560" s="15" t="str">
        <f t="shared" si="4"/>
        <v/>
      </c>
      <c r="T560" s="69"/>
      <c r="U560" s="2"/>
      <c r="V560" s="2"/>
    </row>
    <row r="561" spans="2:20" ht="20.100000000000001" customHeight="1">
      <c r="B561" s="190" t="s">
        <v>296</v>
      </c>
      <c r="C561" s="130"/>
      <c r="D561" s="130"/>
      <c r="E561" s="130"/>
      <c r="F561" s="109"/>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2554</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2556</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2556</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topLeftCell="A16" zoomScaleNormal="85" zoomScaleSheetLayoutView="100" workbookViewId="0">
      <selection activeCell="M4" sqref="M4:Q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2603</v>
      </c>
      <c r="K4" s="497"/>
      <c r="L4" s="497"/>
      <c r="M4" s="496" t="s">
        <v>2604</v>
      </c>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t="s">
        <v>2359</v>
      </c>
      <c r="I9" s="495"/>
      <c r="J9" s="496" t="s">
        <v>2597</v>
      </c>
      <c r="K9" s="497"/>
      <c r="L9" s="497"/>
      <c r="M9" s="496" t="s">
        <v>2536</v>
      </c>
      <c r="N9" s="497"/>
      <c r="O9" s="497"/>
      <c r="P9" s="497"/>
      <c r="Q9" s="497"/>
      <c r="R9" s="65"/>
      <c r="S9" s="25" t="s">
        <v>2564</v>
      </c>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t="s">
        <v>2359</v>
      </c>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topLeftCell="A13" zoomScale="90" zoomScaleNormal="85" zoomScaleSheetLayoutView="90" workbookViewId="0">
      <selection activeCell="Y13" sqref="Y13:AA13"/>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t="s">
        <v>2556</v>
      </c>
      <c r="AF2" s="582"/>
      <c r="AG2" s="582"/>
      <c r="AH2" s="582"/>
      <c r="AI2" s="582"/>
      <c r="AJ2" s="582"/>
      <c r="AK2" s="582"/>
      <c r="AL2" s="582"/>
      <c r="AM2" s="582"/>
      <c r="AN2" s="583"/>
      <c r="AQ2" s="15" t="str">
        <f>IF($AE$2="","未記入","")</f>
        <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t="s">
        <v>2554</v>
      </c>
      <c r="Q8" s="550"/>
      <c r="R8" s="550"/>
      <c r="S8" s="550"/>
      <c r="T8" s="550"/>
      <c r="U8" s="551"/>
      <c r="V8" s="545"/>
      <c r="W8" s="545"/>
      <c r="X8" s="545"/>
      <c r="Y8" s="545" t="s">
        <v>2564</v>
      </c>
      <c r="Z8" s="545"/>
      <c r="AA8" s="545"/>
      <c r="AB8" s="554" t="s">
        <v>2598</v>
      </c>
      <c r="AC8" s="555"/>
      <c r="AD8" s="555"/>
      <c r="AE8" s="554" t="s">
        <v>2599</v>
      </c>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t="s">
        <v>2554</v>
      </c>
      <c r="Q23" s="550"/>
      <c r="R23" s="550"/>
      <c r="S23" s="550"/>
      <c r="T23" s="550"/>
      <c r="U23" s="551"/>
      <c r="V23" s="545"/>
      <c r="W23" s="545"/>
      <c r="X23" s="545"/>
      <c r="Y23" s="545" t="s">
        <v>2564</v>
      </c>
      <c r="Z23" s="545"/>
      <c r="AA23" s="545"/>
      <c r="AB23" s="554" t="s">
        <v>2601</v>
      </c>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t="s">
        <v>2554</v>
      </c>
      <c r="Q24" s="550"/>
      <c r="R24" s="550"/>
      <c r="S24" s="550"/>
      <c r="T24" s="550"/>
      <c r="U24" s="551"/>
      <c r="V24" s="545"/>
      <c r="W24" s="545"/>
      <c r="X24" s="545"/>
      <c r="Y24" s="545" t="s">
        <v>2564</v>
      </c>
      <c r="Z24" s="545"/>
      <c r="AA24" s="545"/>
      <c r="AB24" s="554" t="s">
        <v>2600</v>
      </c>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t="s">
        <v>2554</v>
      </c>
      <c r="Q25" s="550"/>
      <c r="R25" s="550"/>
      <c r="S25" s="550"/>
      <c r="T25" s="550"/>
      <c r="U25" s="551"/>
      <c r="V25" s="545"/>
      <c r="W25" s="545"/>
      <c r="X25" s="545"/>
      <c r="Y25" s="545" t="s">
        <v>2564</v>
      </c>
      <c r="Z25" s="545"/>
      <c r="AA25" s="545"/>
      <c r="AB25" s="554" t="s">
        <v>2600</v>
      </c>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t="s">
        <v>2554</v>
      </c>
      <c r="Q34" s="547"/>
      <c r="R34" s="547"/>
      <c r="S34" s="547"/>
      <c r="T34" s="547"/>
      <c r="U34" s="548"/>
      <c r="V34" s="589"/>
      <c r="W34" s="589"/>
      <c r="X34" s="589"/>
      <c r="Y34" s="589" t="s">
        <v>2564</v>
      </c>
      <c r="Z34" s="589"/>
      <c r="AA34" s="589"/>
      <c r="AB34" s="587" t="s">
        <v>2600</v>
      </c>
      <c r="AC34" s="588"/>
      <c r="AD34" s="588"/>
      <c r="AE34" s="587" t="s">
        <v>2602</v>
      </c>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t="s">
        <v>2554</v>
      </c>
      <c r="Q35" s="550"/>
      <c r="R35" s="550"/>
      <c r="S35" s="550"/>
      <c r="T35" s="550"/>
      <c r="U35" s="551"/>
      <c r="V35" s="545"/>
      <c r="W35" s="545"/>
      <c r="X35" s="545"/>
      <c r="Y35" s="545" t="s">
        <v>2564</v>
      </c>
      <c r="Z35" s="545"/>
      <c r="AA35" s="545"/>
      <c r="AB35" s="554" t="s">
        <v>2600</v>
      </c>
      <c r="AC35" s="555"/>
      <c r="AD35" s="555"/>
      <c r="AE35" s="554" t="s">
        <v>2602</v>
      </c>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yp1</cp:lastModifiedBy>
  <cp:lastPrinted>2021-03-04T10:23:32Z</cp:lastPrinted>
  <dcterms:created xsi:type="dcterms:W3CDTF">2020-12-23T05:28:24Z</dcterms:created>
  <dcterms:modified xsi:type="dcterms:W3CDTF">2025-01-28T06:59:31Z</dcterms:modified>
</cp:coreProperties>
</file>