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a2001.TWINKLE\Desktop\R06有料老人ホーム現状報告書\R06介護付有料報告書\"/>
    </mc:Choice>
  </mc:AlternateContent>
  <xr:revisionPtr revIDLastSave="0" documentId="13_ncr:1_{846EC692-1FE9-4AE9-84EE-71F346CB444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重要事項説明書!$A$1:$T$600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<sst xmlns="http://schemas.openxmlformats.org/spreadsheetml/2006/main" count="3226" uniqueCount="2617">
  <si>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</si>
  <si>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</si>
  <si>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</si>
  <si>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</si>
  <si>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</si>
  <si>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</si>
  <si>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</si>
  <si>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</si>
  <si>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</si>
  <si>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</si>
  <si>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</si>
  <si>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</si>
  <si>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</si>
  <si>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</si>
  <si>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</si>
  <si>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</si>
  <si>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</si>
  <si>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</si>
  <si>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</si>
  <si>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</si>
  <si>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</si>
  <si>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</si>
  <si>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</si>
  <si>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</si>
  <si>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</si>
  <si>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</si>
  <si>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</si>
  <si>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</si>
  <si>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</si>
  <si>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</si>
  <si>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</si>
  <si>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</si>
  <si>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</si>
  <si>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</si>
  <si>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</si>
  <si>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</si>
  <si>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</si>
  <si>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</si>
  <si>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</si>
  <si>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</si>
  <si>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</si>
  <si>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</si>
  <si>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</si>
  <si>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</si>
  <si>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</si>
  <si>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</si>
  <si>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</si>
  <si>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</si>
  <si>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</si>
  <si>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</si>
  <si>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</si>
  <si>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</si>
  <si>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</si>
  <si>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</si>
  <si>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</si>
  <si>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</si>
  <si>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</si>
  <si>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</si>
  <si>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</si>
  <si>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</si>
  <si>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</si>
  <si>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</si>
  <si>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</si>
  <si>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</si>
  <si>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</si>
  <si>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</si>
  <si>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</si>
  <si>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</si>
  <si>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</si>
  <si>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</si>
  <si>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</si>
  <si>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</si>
  <si>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</si>
  <si>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</si>
  <si>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</si>
  <si>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</si>
  <si>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</si>
  <si>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</si>
  <si>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</si>
  <si>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</si>
  <si>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</si>
  <si>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</si>
  <si>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</si>
  <si>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</si>
  <si>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</si>
  <si>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</si>
  <si>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</si>
  <si>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</si>
  <si>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</si>
  <si>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</si>
  <si>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</si>
  <si>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</si>
  <si>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</si>
  <si>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</si>
  <si>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</si>
  <si>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</si>
  <si>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</si>
  <si>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</si>
  <si>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</si>
  <si>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</si>
  <si>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</si>
  <si>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</si>
  <si>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</si>
  <si>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</si>
  <si>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</si>
  <si>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</si>
  <si>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</si>
  <si>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</si>
  <si>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</si>
  <si>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</si>
  <si>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</si>
  <si>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</si>
  <si>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</si>
  <si>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</si>
  <si>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</si>
  <si>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</si>
  <si>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</si>
  <si>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</si>
  <si>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</si>
  <si>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</si>
  <si>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</si>
  <si>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</si>
  <si>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</si>
  <si>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</si>
  <si>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</si>
  <si>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</si>
  <si>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</si>
  <si>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</si>
  <si>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</si>
  <si>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</si>
  <si>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</si>
  <si>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</si>
  <si>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</si>
  <si>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</si>
  <si>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</si>
  <si>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</si>
  <si>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</si>
  <si>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</si>
  <si>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</si>
  <si>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</si>
  <si>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</si>
  <si>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</si>
  <si>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</si>
  <si>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</si>
  <si>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</si>
  <si>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</si>
  <si>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</si>
  <si>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</si>
  <si>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</si>
  <si>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</si>
  <si>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</si>
  <si>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</si>
  <si>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</si>
  <si>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</si>
  <si>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</si>
  <si>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</si>
  <si>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</si>
  <si>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</si>
  <si>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</si>
  <si>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</si>
  <si>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</si>
  <si>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</si>
  <si>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</si>
  <si>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</si>
  <si>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</si>
  <si>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</si>
  <si>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</si>
  <si>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</si>
  <si>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</si>
  <si>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</si>
  <si>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</si>
  <si>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</si>
  <si>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</si>
  <si>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</si>
  <si>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</si>
  <si>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</si>
  <si>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</si>
  <si>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</si>
  <si>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</si>
  <si>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</si>
  <si>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</si>
  <si>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</si>
  <si>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</si>
  <si>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</si>
  <si>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</si>
  <si>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</si>
  <si>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</si>
  <si>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</si>
  <si>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</si>
  <si>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</si>
  <si>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</si>
  <si>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</si>
  <si>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</si>
  <si>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</si>
  <si>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</si>
  <si>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</si>
  <si>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</si>
  <si>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</si>
  <si>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</si>
  <si>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</si>
  <si>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</si>
  <si>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</si>
  <si>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</si>
  <si>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</si>
  <si>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</si>
  <si>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</si>
  <si>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</si>
  <si>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</si>
  <si>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</si>
  <si>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</si>
  <si>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</si>
  <si>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</si>
  <si>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</si>
  <si>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</si>
  <si>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</si>
  <si>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</si>
  <si>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</si>
  <si>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</si>
  <si>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</si>
  <si>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</si>
  <si>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</si>
  <si>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</si>
  <si>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</si>
  <si>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</si>
  <si>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</si>
  <si>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</si>
  <si>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</si>
  <si>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</si>
  <si>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</si>
  <si>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</si>
  <si>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</si>
  <si>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</si>
  <si>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</si>
  <si>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</si>
  <si>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</si>
  <si>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</si>
  <si>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</si>
  <si>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</si>
  <si>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</si>
  <si>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</si>
  <si>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</si>
  <si>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</si>
  <si>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</si>
  <si>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</si>
  <si>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</si>
  <si>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</si>
  <si>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</si>
  <si>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</si>
  <si>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</si>
  <si>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</si>
  <si>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</si>
  <si>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</si>
  <si>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</si>
  <si>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</si>
  <si>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</si>
  <si>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</si>
  <si>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</si>
  <si>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</si>
  <si>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</si>
  <si>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</si>
  <si>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</si>
  <si>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</si>
  <si>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</si>
  <si>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</si>
  <si>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</si>
  <si>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</si>
  <si>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</si>
  <si>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</si>
  <si>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</si>
  <si>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</si>
  <si>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</si>
  <si>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</si>
  <si>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</si>
  <si>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</si>
  <si>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</si>
  <si>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</si>
  <si>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</si>
  <si>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</si>
  <si>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</si>
  <si>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</si>
  <si>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</si>
  <si>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</si>
  <si>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</si>
  <si>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</si>
  <si>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</si>
  <si>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</si>
  <si>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</si>
  <si>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</si>
  <si>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</si>
  <si>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</si>
  <si>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</si>
  <si>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</si>
  <si>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</si>
  <si>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</si>
  <si>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</si>
  <si>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</si>
  <si>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</si>
  <si>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</si>
  <si>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</si>
  <si>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</si>
  <si>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</si>
  <si>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</si>
  <si>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</si>
  <si>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</si>
  <si>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</si>
  <si>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</si>
  <si>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</si>
  <si>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</si>
  <si>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</si>
  <si>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</si>
  <si>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</si>
  <si>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</si>
  <si>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</si>
  <si>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</si>
  <si>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</si>
  <si>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</si>
  <si>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</si>
  <si>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</si>
  <si>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</si>
  <si>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</si>
  <si>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</si>
  <si>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</si>
  <si>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</si>
  <si>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</si>
  <si>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</si>
  <si>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</si>
  <si>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</si>
  <si>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</si>
  <si>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</si>
  <si>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</si>
  <si>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</si>
  <si>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</si>
  <si>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</si>
  <si>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</si>
  <si>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</si>
  <si>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</si>
  <si>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</si>
  <si>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</si>
  <si>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</si>
  <si>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</si>
  <si>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</si>
  <si>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</si>
  <si>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</si>
  <si>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</si>
  <si>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</si>
  <si>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</si>
  <si>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</si>
  <si>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</si>
  <si>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</si>
  <si>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</si>
  <si>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</si>
  <si>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</si>
  <si>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</si>
  <si>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</si>
  <si>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</si>
  <si>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</si>
  <si>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</si>
  <si>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</si>
  <si>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</si>
  <si>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</si>
  <si>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</si>
  <si>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</si>
  <si>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</si>
  <si>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</si>
  <si>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</si>
  <si>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</si>
  <si>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</si>
  <si>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</si>
  <si>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</si>
  <si>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</si>
  <si>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</si>
  <si>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</si>
  <si>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</si>
  <si>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</si>
  <si>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</si>
  <si>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</si>
  <si>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</si>
  <si>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</si>
  <si>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</si>
  <si>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</si>
  <si>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</si>
  <si>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</si>
  <si>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</si>
  <si>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</si>
  <si>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</si>
  <si>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</si>
  <si>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</si>
  <si>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</si>
  <si>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</si>
  <si>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</si>
  <si>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</si>
  <si>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</si>
  <si>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</si>
  <si>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</si>
  <si>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</si>
  <si>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</si>
  <si>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</si>
  <si>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</si>
  <si>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</si>
  <si>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</si>
  <si>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</si>
  <si>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</si>
  <si>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</si>
  <si>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</si>
  <si>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</si>
  <si>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</si>
  <si>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</si>
  <si>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</si>
  <si>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</si>
  <si>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</si>
  <si>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</si>
  <si>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</si>
  <si>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</si>
  <si>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</si>
  <si>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</si>
  <si>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</si>
  <si>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</si>
  <si>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</si>
  <si>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</si>
  <si>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</si>
  <si>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</si>
  <si>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</si>
  <si>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</si>
  <si>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</si>
  <si>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</si>
  <si>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</si>
  <si>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</si>
  <si>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</si>
  <si>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</si>
  <si>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</si>
  <si>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</si>
  <si>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</si>
  <si>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</si>
  <si>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</si>
  <si>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</si>
  <si>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</si>
  <si>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</si>
  <si>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</si>
  <si>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</si>
  <si>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</si>
  <si>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</si>
  <si>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</si>
  <si>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</si>
  <si>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</si>
  <si>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</si>
  <si>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</si>
  <si>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</si>
  <si>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</si>
  <si>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</si>
  <si>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</si>
  <si>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</si>
  <si>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</si>
  <si>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</si>
  <si>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</si>
  <si>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</si>
  <si>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</si>
  <si>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</si>
  <si>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</si>
  <si>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</si>
  <si>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</si>
  <si>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</si>
  <si>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</si>
  <si>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</si>
  <si>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</si>
  <si>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</si>
  <si>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</si>
  <si>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</si>
  <si>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</si>
  <si>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</si>
  <si>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</si>
  <si>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</si>
  <si>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</si>
  <si>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</si>
  <si>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</si>
  <si>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</si>
  <si>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</si>
  <si>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</si>
  <si>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</si>
  <si>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</si>
  <si>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</si>
  <si>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</si>
  <si>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</si>
  <si>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</si>
  <si>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</si>
  <si>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</si>
  <si>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</si>
  <si>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</si>
  <si>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</si>
  <si>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</si>
  <si>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</si>
  <si>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</si>
  <si>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</si>
  <si>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</si>
  <si>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</si>
  <si>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</si>
  <si>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</si>
  <si>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</si>
  <si>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</si>
  <si>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</si>
  <si>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</si>
  <si>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</si>
  <si>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</si>
  <si>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</si>
  <si>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</si>
  <si>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</si>
  <si>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</si>
  <si>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</si>
  <si>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</si>
  <si>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</si>
  <si>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</si>
  <si>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</si>
  <si>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</si>
  <si>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</si>
  <si>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</si>
  <si>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</si>
  <si>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</si>
  <si>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</si>
  <si>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</si>
  <si>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</si>
  <si>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</si>
  <si>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</si>
  <si>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</si>
  <si>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</si>
  <si>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</si>
  <si>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</si>
  <si>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</si>
  <si>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</si>
  <si>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</si>
  <si>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</si>
  <si>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</si>
  <si>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</si>
  <si>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</si>
  <si>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</si>
  <si>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</si>
  <si>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</si>
  <si>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</si>
  <si>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</si>
  <si>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</si>
  <si>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</si>
  <si>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</si>
  <si>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</si>
  <si>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</si>
  <si>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</si>
  <si>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</si>
  <si>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</si>
  <si>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</si>
  <si>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</si>
  <si>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</si>
  <si>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</si>
  <si>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</si>
  <si>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</si>
  <si>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</si>
  <si>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</si>
  <si>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</si>
  <si>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</si>
  <si>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</si>
  <si>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</si>
  <si>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</si>
  <si>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</si>
  <si>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</si>
  <si>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</si>
  <si>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</si>
  <si>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</si>
  <si>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</si>
  <si>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</si>
  <si>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</si>
  <si>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</si>
  <si>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</si>
  <si>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</si>
  <si>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</si>
  <si>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</si>
  <si>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</si>
  <si>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</si>
  <si>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</si>
  <si>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</si>
  <si>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</si>
  <si>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</si>
  <si>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</si>
  <si>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</si>
  <si>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</si>
  <si>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</si>
  <si>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</si>
  <si>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</si>
  <si>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</si>
  <si>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</si>
  <si>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</si>
  <si>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</si>
  <si>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</si>
  <si>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</si>
  <si>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</si>
  <si>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</si>
  <si>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</si>
  <si>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</si>
  <si>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</si>
  <si>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</si>
  <si>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</si>
  <si>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</si>
  <si>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</si>
  <si>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</si>
  <si>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</si>
  <si>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</si>
  <si>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</si>
  <si>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</si>
  <si>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</si>
  <si>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</si>
  <si>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</si>
  <si>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</si>
  <si>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</si>
  <si>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</si>
  <si>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</si>
  <si>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</si>
  <si>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</si>
  <si>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</si>
  <si>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</si>
  <si>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</si>
  <si>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</si>
  <si>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</si>
  <si>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</si>
  <si>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</si>
  <si>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</si>
  <si>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</si>
  <si>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</si>
  <si>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</si>
  <si>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</si>
  <si>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</si>
  <si>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</si>
  <si>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</si>
  <si>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</si>
  <si>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</si>
  <si>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</si>
  <si>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</si>
  <si>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</si>
  <si>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</si>
  <si>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</si>
  <si>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</si>
  <si>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</si>
  <si>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</si>
  <si>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</si>
  <si>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</si>
  <si>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</si>
  <si>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</si>
  <si>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</si>
  <si>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</si>
  <si>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</si>
  <si>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</si>
  <si>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</si>
  <si>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</si>
  <si>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</si>
  <si>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</si>
  <si>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</si>
  <si>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</si>
  <si>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</si>
  <si>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</si>
  <si>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</si>
  <si>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</si>
  <si>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</si>
  <si>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</si>
  <si>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</si>
  <si>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</si>
  <si>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</si>
  <si>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</si>
  <si>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</si>
  <si>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</si>
  <si>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</si>
  <si>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</si>
  <si>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</si>
  <si>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</si>
  <si>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</si>
  <si>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</si>
  <si>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</si>
  <si>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</si>
  <si>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</si>
  <si>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</si>
  <si>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</si>
  <si>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</si>
  <si>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</si>
  <si>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</si>
  <si>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</si>
  <si>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</si>
  <si>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</si>
  <si>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</si>
  <si>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</si>
  <si>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</si>
  <si>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</si>
  <si>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</si>
  <si>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</si>
  <si>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</si>
  <si>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</si>
  <si>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</si>
  <si>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</si>
  <si>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</si>
  <si>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</si>
  <si>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</si>
  <si>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</si>
  <si>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</si>
  <si>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</si>
  <si>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</si>
  <si>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</si>
  <si>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</si>
  <si>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</si>
  <si>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</si>
  <si>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</si>
  <si>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</si>
  <si>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</si>
  <si>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</si>
  <si>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</si>
  <si>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</si>
  <si>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</si>
  <si>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</si>
  <si>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</si>
  <si>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</si>
  <si>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</si>
  <si>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</si>
  <si>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</si>
  <si>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</si>
  <si>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</si>
  <si>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</si>
  <si>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</si>
  <si>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</si>
  <si>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</si>
  <si>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</si>
  <si>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</si>
  <si>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</si>
  <si>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</si>
  <si>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</si>
  <si>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</si>
  <si>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</si>
  <si>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</si>
  <si>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</si>
  <si>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</si>
  <si>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</si>
  <si>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</si>
  <si>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</si>
  <si>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</si>
  <si>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</si>
  <si>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</si>
  <si>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</si>
  <si>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</si>
  <si>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</si>
  <si>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</si>
  <si>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</si>
  <si>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</si>
  <si>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</si>
  <si>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</si>
  <si>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</si>
  <si>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</si>
  <si>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</si>
  <si>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</si>
  <si>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</si>
  <si>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</si>
  <si>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</si>
  <si>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</si>
  <si>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</si>
  <si>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</si>
  <si>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</si>
  <si>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</si>
  <si>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</si>
  <si>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</si>
  <si>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</si>
  <si>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</si>
  <si>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</si>
  <si>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</si>
  <si>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</si>
  <si>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</si>
  <si>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</si>
  <si>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</si>
  <si>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</si>
  <si>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</si>
  <si>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</si>
  <si>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</si>
  <si>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</si>
  <si>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</si>
  <si>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</si>
  <si>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</si>
  <si>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</si>
  <si>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</si>
  <si>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</si>
  <si>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</si>
  <si>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</si>
  <si>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</si>
  <si>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</si>
  <si>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</si>
  <si>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</si>
  <si>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</si>
  <si>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</si>
  <si>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</si>
  <si>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</si>
  <si>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</si>
  <si>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</si>
  <si>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</si>
  <si>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</si>
  <si>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</si>
  <si>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</si>
  <si>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</si>
  <si>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</si>
  <si>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</si>
  <si>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</si>
  <si>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</si>
  <si>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</si>
  <si>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</si>
  <si>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</si>
  <si>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</si>
  <si>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</si>
  <si>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</si>
  <si>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</si>
  <si>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</si>
  <si>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</si>
  <si>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</si>
  <si>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</si>
  <si>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</si>
  <si>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</si>
  <si>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</si>
  <si>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</si>
  <si>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</si>
  <si>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</si>
  <si>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</si>
  <si>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</si>
  <si>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</si>
  <si>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</si>
  <si>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</si>
  <si>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</si>
  <si>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</si>
  <si>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</si>
  <si>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</si>
  <si>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</si>
  <si>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</si>
  <si>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</si>
  <si>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</si>
  <si>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</si>
  <si>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</si>
  <si>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</si>
  <si>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</si>
  <si>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</si>
  <si>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</si>
  <si>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</si>
  <si>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</si>
  <si>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</si>
  <si>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</si>
  <si>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</si>
  <si>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</si>
  <si>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</si>
  <si>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</si>
  <si>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</si>
  <si>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</si>
  <si>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</si>
  <si>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</si>
  <si>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</si>
  <si>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</si>
  <si>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</si>
  <si>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</si>
  <si>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</si>
  <si>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</si>
  <si>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</si>
  <si>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</si>
  <si>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</si>
  <si>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</si>
  <si>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</si>
  <si>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</si>
  <si>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</si>
  <si>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</si>
  <si>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</si>
  <si>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</si>
  <si>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</si>
  <si>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</si>
  <si>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</si>
  <si>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</si>
  <si>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</si>
  <si>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</si>
  <si>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</si>
  <si>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</si>
  <si>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</si>
  <si>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</si>
  <si>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</si>
  <si>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</si>
  <si>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</si>
  <si>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</si>
  <si>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</si>
  <si>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</si>
  <si>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</si>
  <si>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</si>
  <si>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</si>
  <si>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</si>
  <si>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</si>
  <si>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</si>
  <si>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</si>
  <si>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</si>
  <si>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</si>
  <si>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</si>
  <si>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</si>
  <si>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</si>
  <si>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</si>
  <si>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</si>
  <si>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</si>
  <si>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</si>
  <si>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</si>
  <si>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</si>
  <si>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</si>
  <si>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</si>
  <si>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</si>
  <si>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</si>
  <si>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</si>
  <si>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</si>
  <si>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</si>
  <si>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</si>
  <si>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</si>
  <si>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</si>
  <si>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</si>
  <si>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</si>
  <si>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</si>
  <si>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</si>
  <si>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</si>
  <si>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</si>
  <si>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</si>
  <si>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</si>
  <si>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</si>
  <si>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</si>
  <si>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</si>
  <si>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</si>
  <si>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</si>
  <si>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</si>
  <si>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</si>
  <si>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</si>
  <si>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</si>
  <si>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</si>
  <si>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</si>
  <si>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</si>
  <si>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</si>
  <si>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</si>
  <si>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</si>
  <si>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</si>
  <si>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</si>
  <si>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</si>
  <si>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</si>
  <si>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</si>
  <si>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</si>
  <si>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</si>
  <si>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</si>
  <si>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</si>
  <si>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</si>
  <si>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</si>
  <si>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</si>
  <si>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</si>
  <si>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</si>
  <si>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</si>
  <si>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</si>
  <si>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</si>
  <si>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</si>
  <si>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</si>
  <si>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</si>
  <si>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</si>
  <si>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</si>
  <si>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</si>
  <si>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</si>
  <si>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</si>
  <si>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</si>
  <si>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</si>
  <si>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</si>
  <si>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</si>
  <si>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</si>
  <si>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</si>
  <si>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</si>
  <si>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</si>
  <si>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</si>
  <si>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</si>
  <si>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</si>
  <si>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</si>
  <si>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</si>
  <si>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</si>
  <si>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</si>
  <si>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</si>
  <si>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</si>
  <si>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</si>
  <si>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</si>
  <si>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</si>
  <si>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</si>
  <si>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</si>
  <si>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</si>
  <si>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</si>
  <si>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</si>
  <si>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</si>
  <si>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</si>
  <si>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</si>
  <si>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</si>
  <si>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</si>
  <si>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</si>
  <si>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</si>
  <si>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</si>
  <si>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</si>
  <si>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</si>
  <si>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</si>
  <si>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</si>
  <si>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</si>
  <si>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</si>
  <si>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</si>
  <si>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</si>
  <si>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</si>
  <si>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</si>
  <si>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</si>
  <si>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</si>
  <si>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</si>
  <si>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</si>
  <si>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</si>
  <si>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</si>
  <si>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</si>
  <si>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</si>
  <si>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</si>
  <si>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</si>
  <si>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</si>
  <si>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</si>
  <si>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</si>
  <si>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</si>
  <si>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</si>
  <si>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</si>
  <si>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</si>
  <si>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</si>
  <si>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</si>
  <si>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</si>
  <si>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</si>
  <si>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</si>
  <si>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</si>
  <si>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</si>
  <si>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</si>
  <si>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</si>
  <si>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</si>
  <si>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</si>
  <si>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</si>
  <si>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</si>
  <si>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</si>
  <si>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</si>
  <si>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</si>
  <si>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</si>
  <si>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</si>
  <si>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</si>
  <si>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</si>
  <si>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</si>
  <si>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</si>
  <si>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</si>
  <si>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</si>
  <si>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</si>
  <si>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</si>
  <si>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</si>
  <si>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</si>
  <si>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</si>
  <si>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</si>
  <si>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</si>
  <si>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</si>
  <si>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</si>
  <si>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</si>
  <si>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</si>
  <si>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</si>
  <si>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</si>
  <si>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</si>
  <si>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</si>
  <si>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</si>
  <si>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</si>
  <si>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</si>
  <si>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</si>
  <si>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</si>
  <si>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</si>
  <si>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</si>
  <si>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</si>
  <si>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</si>
  <si>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</si>
  <si>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</si>
  <si>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</si>
  <si>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</si>
  <si>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</si>
  <si>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</si>
  <si>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</si>
  <si>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</si>
  <si>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</si>
  <si>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</si>
  <si>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</si>
  <si>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</si>
  <si>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</si>
  <si>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</si>
  <si>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</si>
  <si>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</si>
  <si>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</si>
  <si>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</si>
  <si>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</si>
  <si>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</si>
  <si>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</si>
  <si>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</si>
  <si>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</si>
  <si>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</si>
  <si>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</si>
  <si>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</si>
  <si>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</si>
  <si>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</si>
  <si>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</si>
  <si>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</si>
  <si>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</si>
  <si>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</si>
  <si>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</si>
  <si>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</si>
  <si>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</si>
  <si>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</si>
  <si>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</si>
  <si>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</si>
  <si>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</si>
  <si>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</si>
  <si>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</si>
  <si>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</si>
  <si>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</si>
  <si>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</si>
  <si>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</si>
  <si>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</si>
  <si>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</si>
  <si>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</si>
  <si>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</si>
  <si>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</si>
  <si>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</si>
  <si>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</si>
  <si>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</si>
  <si>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</si>
  <si>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</si>
  <si>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</si>
  <si>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</si>
  <si>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</si>
  <si>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</si>
  <si>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</si>
  <si>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</si>
  <si>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</si>
  <si>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</si>
  <si>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</si>
  <si>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</si>
  <si>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</si>
  <si>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</si>
  <si>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</si>
  <si>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</si>
  <si>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</si>
  <si>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</si>
  <si>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</si>
  <si>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</si>
  <si>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</si>
  <si>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</si>
  <si>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</si>
  <si>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</si>
  <si>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</si>
  <si>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</si>
  <si>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</si>
  <si>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</si>
  <si>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</si>
  <si>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</si>
  <si>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</si>
  <si>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</si>
  <si>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</si>
  <si>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</si>
  <si>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</si>
  <si>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</si>
  <si>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</si>
  <si>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</si>
  <si>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</si>
  <si>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</si>
  <si>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</si>
  <si>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</si>
  <si>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</si>
  <si>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</si>
  <si>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</si>
  <si>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</si>
  <si>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</si>
  <si>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</si>
  <si>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</si>
  <si>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</si>
  <si>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</si>
  <si>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</si>
  <si>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</si>
  <si>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</si>
  <si>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</si>
  <si>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</si>
  <si>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</si>
  <si>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</si>
  <si>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</si>
  <si>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</si>
  <si>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</si>
  <si>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</si>
  <si>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</si>
  <si>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</si>
  <si>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</si>
  <si>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</si>
  <si>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</si>
  <si>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</si>
  <si>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</si>
  <si>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</si>
  <si>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</si>
  <si>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</si>
  <si>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</si>
  <si>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</si>
  <si>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</si>
  <si>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</si>
  <si>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</si>
  <si>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</si>
  <si>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</si>
  <si>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</si>
  <si>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</si>
  <si>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</si>
  <si>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</si>
  <si>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</si>
  <si>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</si>
  <si>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</si>
  <si>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</si>
  <si>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</si>
  <si>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</si>
  <si>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</si>
  <si>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</si>
  <si>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</si>
  <si>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</si>
  <si>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</si>
  <si>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</si>
  <si>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</si>
  <si>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</si>
  <si>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</si>
  <si>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</si>
  <si>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</si>
  <si>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</si>
  <si>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</si>
  <si>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</si>
  <si>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</si>
  <si>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</si>
  <si>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</si>
  <si>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</si>
  <si>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</si>
  <si>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</si>
  <si>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</si>
  <si>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</si>
  <si>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</si>
  <si>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</si>
  <si>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</si>
  <si>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</si>
  <si>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</si>
  <si>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</si>
  <si>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</si>
  <si>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</si>
  <si>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</si>
  <si>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</si>
  <si>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</si>
  <si>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</si>
  <si>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</si>
  <si>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</si>
  <si>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</si>
  <si>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</si>
  <si>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</si>
  <si>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</si>
  <si>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</si>
  <si>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</si>
  <si>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</si>
  <si>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</si>
  <si>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</si>
  <si>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</si>
  <si>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</si>
  <si>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</si>
  <si>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</si>
  <si>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</si>
  <si>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</si>
  <si>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</si>
  <si>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</si>
  <si>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</si>
  <si>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</si>
  <si>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</si>
  <si>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</si>
  <si>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</si>
  <si>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</si>
  <si>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</si>
  <si>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</si>
  <si>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</si>
  <si>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</si>
  <si>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</si>
  <si>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</si>
  <si>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</si>
  <si>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</si>
  <si>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</si>
  <si>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</si>
  <si>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</si>
  <si>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</si>
  <si>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</si>
  <si>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</si>
  <si>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</si>
  <si>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</si>
  <si>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</si>
  <si>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</si>
  <si>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</si>
  <si>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</si>
  <si>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</si>
  <si>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</si>
  <si>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</si>
  <si>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</si>
  <si>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</si>
  <si>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</si>
  <si>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</si>
  <si>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</si>
  <si>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</si>
  <si>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</si>
  <si>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</si>
  <si>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</si>
  <si>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</si>
  <si>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</si>
  <si>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</si>
  <si>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</si>
  <si>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</si>
  <si>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</si>
  <si>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</si>
  <si>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</si>
  <si>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</si>
  <si>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</si>
  <si>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</si>
  <si>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</si>
  <si>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</si>
  <si>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</si>
  <si>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</si>
  <si>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</si>
  <si>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</si>
  <si>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</si>
  <si>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</si>
  <si>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</si>
  <si>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</si>
  <si>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</si>
  <si>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</si>
  <si>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</si>
  <si>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</si>
  <si>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</si>
  <si>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</si>
  <si>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</si>
  <si>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</si>
  <si>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</si>
  <si>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</si>
  <si>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</si>
  <si>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</si>
  <si>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</si>
  <si>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</si>
  <si>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</si>
  <si>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</si>
  <si>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</si>
  <si>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</si>
  <si>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</si>
  <si>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</si>
  <si>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</si>
  <si>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</si>
  <si>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</si>
  <si>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</si>
  <si>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</si>
  <si>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</si>
  <si>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</si>
  <si>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</si>
  <si>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</si>
  <si>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</si>
  <si>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</si>
  <si>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</si>
  <si>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</si>
  <si>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</si>
  <si>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</si>
  <si>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</si>
  <si>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</si>
  <si>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</si>
  <si>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</si>
  <si>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</si>
  <si>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</si>
  <si>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</si>
  <si>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</si>
  <si>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</si>
  <si>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</si>
  <si>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</si>
  <si>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</si>
  <si>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</si>
  <si>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</si>
  <si>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</si>
  <si>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</si>
  <si>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</si>
  <si>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</si>
  <si>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</si>
  <si>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</si>
  <si>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</si>
  <si>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</si>
  <si>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</si>
  <si>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</si>
  <si>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</si>
  <si>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</si>
  <si>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</si>
  <si>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</si>
  <si>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</si>
  <si>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</si>
  <si>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</si>
  <si>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</si>
  <si>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</si>
  <si>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</si>
  <si>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</si>
  <si>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</si>
  <si>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</si>
  <si>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</si>
  <si>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</si>
  <si>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</si>
  <si>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</si>
  <si>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</si>
  <si>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</si>
  <si>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</si>
  <si>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</si>
  <si>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</si>
  <si>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</si>
  <si>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</si>
  <si>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</si>
  <si>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</si>
  <si>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</si>
  <si>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</si>
  <si>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</si>
  <si>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</si>
  <si>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</si>
  <si>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</si>
  <si>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</si>
  <si>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</si>
  <si>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</si>
  <si>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</si>
  <si>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</si>
  <si>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</si>
  <si>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</si>
  <si>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</si>
  <si>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</si>
  <si>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</si>
  <si>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</si>
  <si>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</si>
  <si>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</si>
  <si>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</si>
  <si>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</si>
  <si>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</si>
  <si>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</si>
  <si>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</si>
  <si>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</si>
  <si>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</si>
  <si>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</si>
  <si>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</si>
  <si>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</si>
  <si>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</si>
  <si>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</si>
  <si>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</si>
  <si>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</si>
  <si>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</si>
  <si>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</si>
  <si>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</si>
  <si>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</si>
  <si>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</si>
  <si>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</si>
  <si>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</si>
  <si>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</si>
  <si>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</si>
  <si>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</si>
  <si>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</si>
  <si>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</si>
  <si>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</si>
  <si>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</si>
  <si>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</si>
  <si>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</si>
  <si>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</si>
  <si>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</si>
  <si>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</si>
  <si>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</si>
  <si>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</si>
  <si>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</si>
  <si>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</si>
  <si>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</si>
  <si>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</si>
  <si>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</si>
  <si>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</si>
  <si>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</si>
  <si>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</si>
  <si>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</si>
  <si>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</si>
  <si>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</si>
  <si>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</si>
  <si>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</si>
  <si>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</si>
  <si>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</si>
  <si>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</si>
  <si>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</si>
  <si>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</si>
  <si>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</si>
  <si>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</si>
  <si>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</si>
  <si>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</si>
  <si>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</si>
  <si>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</si>
  <si>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</si>
  <si>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</si>
  <si>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</si>
  <si>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</si>
  <si>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</si>
  <si>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</si>
  <si>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</si>
  <si>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</si>
  <si>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</si>
  <si>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</si>
  <si>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</si>
  <si>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</si>
  <si>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</si>
  <si>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</si>
  <si>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</si>
  <si>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</si>
  <si>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</si>
  <si>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</si>
  <si>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</si>
  <si>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</si>
  <si>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</si>
  <si>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</si>
  <si>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</si>
  <si>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</si>
  <si>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</si>
  <si>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</si>
  <si>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</si>
  <si>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</si>
  <si>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</si>
  <si>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</si>
  <si>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</si>
  <si>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</si>
  <si>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</si>
  <si>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</si>
  <si>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</si>
  <si>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</si>
  <si>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</si>
  <si>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</si>
  <si>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</si>
  <si>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</si>
  <si>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</si>
  <si>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</si>
  <si>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</si>
  <si>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</si>
  <si>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</si>
  <si>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</si>
  <si>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</si>
  <si>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</si>
  <si>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</si>
  <si>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</si>
  <si>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</si>
  <si>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</si>
  <si>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</si>
  <si>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</si>
  <si>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</si>
  <si>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</si>
  <si>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</si>
  <si>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</si>
  <si>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</si>
  <si>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</si>
  <si>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</si>
  <si>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</si>
  <si>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</si>
  <si>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</si>
  <si>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</si>
  <si>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</si>
  <si>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</si>
  <si>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</si>
  <si>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</si>
  <si>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</si>
  <si>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</si>
  <si>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</si>
  <si>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</si>
  <si>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</si>
  <si>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</si>
  <si>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</si>
  <si>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</si>
  <si>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</si>
  <si>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</si>
  <si>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</si>
  <si>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</si>
  <si>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</si>
  <si>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</si>
  <si>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</si>
  <si>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</si>
  <si>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</si>
  <si>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</si>
  <si>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</si>
  <si>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</si>
  <si>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</si>
  <si>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</si>
  <si>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</si>
  <si>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</si>
  <si>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</si>
  <si>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</si>
  <si>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</si>
  <si>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</si>
  <si>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</si>
  <si>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</si>
  <si>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</si>
  <si>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</si>
  <si>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</si>
  <si>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</si>
  <si>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</si>
  <si>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</si>
  <si>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</si>
  <si>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</si>
  <si>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</si>
  <si>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</si>
  <si>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</si>
  <si>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</si>
  <si>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</si>
  <si>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</si>
  <si>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</si>
  <si>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</si>
  <si>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</si>
  <si>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</si>
  <si>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</si>
  <si>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</si>
  <si>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</si>
  <si>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</si>
  <si>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</si>
  <si>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</si>
  <si>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</si>
  <si>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</si>
  <si>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</si>
  <si>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</si>
  <si>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</si>
  <si>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</si>
  <si>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</si>
  <si>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</si>
  <si>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</si>
  <si>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</si>
  <si>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</si>
  <si>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</si>
  <si>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</si>
  <si>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</si>
  <si>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</si>
  <si>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</si>
  <si>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</si>
  <si>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</si>
  <si>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</si>
  <si>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</si>
  <si>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</si>
  <si>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</si>
  <si>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</si>
  <si>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</si>
  <si>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</si>
  <si>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</si>
  <si>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</si>
  <si>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</si>
  <si>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</si>
  <si>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</si>
  <si>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</si>
  <si>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</si>
  <si>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</si>
  <si>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</si>
  <si>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</si>
  <si>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</si>
  <si>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</si>
  <si>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</si>
  <si>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</si>
  <si>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</si>
  <si>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</si>
  <si>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</si>
  <si>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</si>
  <si>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</si>
  <si>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</si>
  <si>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</si>
  <si>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</si>
  <si>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</si>
  <si>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</si>
  <si>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</si>
  <si>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</si>
  <si>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</si>
  <si>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</si>
  <si>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</si>
  <si>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</si>
  <si>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</si>
  <si>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</si>
  <si>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</si>
  <si>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</si>
  <si>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</si>
  <si>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</si>
  <si>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</si>
  <si>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</si>
  <si>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</si>
  <si>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</si>
  <si>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</si>
  <si>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</si>
  <si>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</si>
  <si>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</si>
  <si>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</si>
  <si>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</si>
  <si>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</si>
  <si>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</si>
  <si>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</si>
  <si>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</si>
  <si>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</si>
  <si>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</si>
  <si>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</si>
  <si>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</si>
  <si>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</si>
  <si>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</si>
  <si>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</si>
  <si>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</si>
  <si>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</si>
  <si>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</si>
  <si>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</si>
  <si>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</si>
  <si>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</si>
  <si>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</si>
  <si>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</si>
  <si>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</si>
  <si>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</si>
  <si>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</si>
  <si>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</si>
  <si>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</si>
  <si>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</si>
  <si>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</si>
  <si>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</si>
  <si>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</si>
  <si>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</si>
  <si>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</si>
  <si>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</si>
  <si>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</si>
  <si>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</si>
  <si>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</si>
  <si>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</si>
  <si>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</si>
  <si>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</si>
  <si>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</si>
  <si>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</si>
  <si>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</si>
  <si>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</si>
  <si>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</si>
  <si>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</si>
  <si>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</si>
  <si>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</si>
  <si>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</si>
  <si>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</si>
  <si>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</si>
  <si>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</si>
  <si>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</si>
  <si>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</si>
  <si>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</si>
  <si>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</si>
  <si>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</si>
  <si>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</si>
  <si>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</si>
  <si>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</si>
  <si>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</si>
  <si>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</si>
  <si>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</si>
  <si>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</si>
  <si>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</si>
  <si>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</si>
  <si>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</si>
  <si>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</si>
  <si>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</si>
  <si>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</si>
  <si>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</si>
  <si>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</si>
  <si>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</si>
  <si>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</si>
  <si>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</si>
  <si>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</si>
  <si>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</si>
  <si>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</si>
  <si>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</si>
  <si>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</si>
  <si>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</si>
  <si>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</si>
  <si>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</si>
  <si>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</si>
  <si>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</si>
  <si>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</si>
  <si>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</si>
  <si>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</si>
  <si>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</si>
  <si>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</si>
  <si>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</si>
  <si>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</si>
  <si>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</si>
  <si>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</si>
  <si>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</si>
  <si>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</si>
  <si>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</si>
  <si>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</si>
  <si>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</si>
  <si>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</si>
  <si>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</si>
  <si>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</si>
  <si>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</si>
  <si>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</si>
  <si>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</si>
  <si>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</si>
  <si>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</si>
  <si>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</si>
  <si>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</si>
  <si>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</si>
  <si>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</si>
  <si>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</si>
  <si>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</si>
  <si>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</si>
  <si>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</si>
  <si>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</si>
  <si>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</si>
  <si>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</si>
  <si>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</si>
  <si>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</si>
  <si>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</si>
  <si>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</si>
  <si>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</si>
  <si>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</si>
  <si>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</si>
  <si>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</si>
  <si>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</si>
  <si>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</si>
  <si>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</si>
  <si>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</si>
  <si>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</si>
  <si>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</si>
  <si>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</si>
  <si>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</si>
  <si>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</si>
  <si>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</si>
  <si>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</si>
  <si>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</si>
  <si>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</si>
  <si>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</si>
  <si>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</si>
  <si>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</si>
  <si>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</si>
  <si>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</si>
  <si>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</si>
  <si>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</si>
  <si>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</si>
  <si>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</si>
  <si>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</si>
  <si>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</si>
  <si>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</si>
  <si>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</si>
  <si>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</si>
  <si>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</si>
  <si>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</si>
  <si>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</si>
  <si>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</si>
  <si>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</si>
  <si>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</si>
  <si>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</si>
  <si>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</si>
  <si>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</si>
  <si>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</si>
  <si>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</si>
  <si>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</si>
  <si>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</si>
  <si>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</si>
  <si>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</si>
  <si>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</si>
  <si>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</si>
  <si>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</si>
  <si>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</si>
  <si>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</si>
  <si>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</si>
  <si>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</si>
  <si>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</si>
  <si>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</si>
  <si>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</si>
  <si>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</si>
  <si>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</si>
  <si>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</si>
  <si>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</si>
  <si>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</si>
  <si>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</si>
  <si>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</si>
  <si>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</si>
  <si>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</si>
  <si>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</si>
  <si>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</si>
  <si>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</si>
  <si>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</si>
  <si>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</si>
  <si>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</si>
  <si>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</si>
  <si>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</si>
  <si>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</si>
  <si>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</si>
  <si>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</si>
  <si>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</si>
  <si>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</si>
  <si>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</si>
  <si>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</si>
  <si>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</si>
  <si>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</si>
  <si>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</si>
  <si>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</si>
  <si>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</si>
  <si>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</si>
  <si>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</si>
  <si>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</si>
  <si>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</si>
  <si>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</si>
  <si>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</si>
  <si>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</si>
  <si>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</si>
  <si>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</si>
  <si>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</si>
  <si>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</si>
  <si>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</si>
  <si>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</si>
  <si>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</si>
  <si>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</si>
  <si>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</si>
  <si>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</si>
  <si>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</si>
  <si>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</si>
  <si>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</si>
  <si>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</si>
  <si>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</si>
  <si>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</si>
  <si>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</si>
  <si>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</si>
  <si>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</si>
  <si>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</si>
  <si>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</si>
  <si>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</si>
  <si>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</si>
  <si>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</si>
  <si>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</si>
  <si>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</si>
  <si>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</si>
  <si>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</si>
  <si>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</si>
  <si>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</si>
  <si>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</si>
  <si>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</si>
  <si>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</si>
  <si>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</si>
  <si>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</si>
  <si>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</si>
  <si>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</si>
  <si>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</si>
  <si>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</si>
  <si>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</si>
  <si>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</si>
  <si>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</si>
  <si>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</si>
  <si>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</si>
  <si>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</si>
  <si>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</si>
  <si>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</si>
  <si>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</si>
  <si>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</si>
  <si>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</si>
  <si>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</si>
  <si>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</si>
  <si>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</si>
  <si>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</si>
  <si>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</si>
  <si>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</si>
  <si>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</si>
  <si>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</si>
  <si>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</si>
  <si>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</si>
  <si>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</si>
  <si>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</si>
  <si>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</si>
  <si>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</si>
  <si>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</si>
  <si>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</si>
  <si>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</si>
  <si>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</si>
  <si>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</si>
  <si>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</si>
  <si>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</si>
  <si>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</si>
  <si>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</si>
  <si>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</si>
  <si>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</si>
  <si>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</si>
  <si>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</si>
  <si>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</si>
  <si>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</si>
  <si>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</si>
  <si>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</si>
  <si>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</si>
  <si>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</si>
  <si>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</si>
  <si>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</si>
  <si>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</si>
  <si>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</si>
  <si>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</si>
  <si>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</si>
  <si>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</si>
  <si>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</si>
  <si>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</si>
  <si>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</si>
  <si>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</si>
  <si>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</si>
  <si>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</si>
  <si>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</si>
  <si>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</si>
  <si>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</si>
  <si>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</si>
  <si>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</si>
  <si>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</si>
  <si>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</si>
  <si>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</si>
  <si>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</si>
  <si>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</si>
  <si>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</si>
  <si>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</si>
  <si>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</si>
  <si>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</si>
  <si>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</si>
  <si>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</si>
  <si>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</si>
  <si>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</si>
  <si>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</si>
  <si>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</si>
  <si>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</si>
  <si>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</si>
  <si>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</si>
  <si>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</si>
  <si>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</si>
  <si>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</si>
  <si>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</si>
  <si>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</si>
  <si>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</si>
  <si>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</si>
  <si>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</si>
  <si>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</si>
  <si>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</si>
  <si>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</si>
  <si>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</si>
  <si>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</si>
  <si>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</si>
  <si>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</si>
  <si>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</si>
  <si>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</si>
  <si>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</si>
  <si>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</si>
  <si>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</si>
  <si>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</si>
  <si>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</si>
  <si>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</si>
  <si>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</si>
  <si>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</si>
  <si>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</si>
  <si>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</si>
  <si>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</si>
  <si>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</si>
  <si>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</si>
  <si>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</si>
  <si>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</si>
  <si>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</si>
  <si>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</si>
  <si>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</si>
  <si>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</si>
  <si>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</si>
  <si>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</si>
  <si>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</si>
  <si>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</si>
  <si>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</si>
  <si>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</si>
  <si>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</si>
  <si>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</si>
  <si>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</si>
  <si>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</si>
  <si>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</si>
  <si>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</si>
  <si>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</si>
  <si>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</si>
  <si>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</si>
  <si>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</si>
  <si>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</si>
  <si>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</si>
  <si>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</si>
  <si>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</si>
  <si>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</si>
  <si>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</si>
  <si>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</si>
  <si>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</si>
  <si>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</si>
  <si>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</si>
  <si>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</si>
  <si>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</si>
  <si>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</si>
  <si>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</si>
  <si>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</si>
  <si>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</si>
  <si>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</si>
  <si>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</si>
  <si>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</si>
  <si>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</si>
  <si>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</si>
  <si>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</si>
  <si>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</si>
  <si>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</si>
  <si>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</si>
  <si>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</si>
  <si>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</si>
  <si>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</si>
  <si>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</si>
  <si>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</si>
  <si>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</si>
  <si>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</si>
  <si>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</si>
  <si>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</si>
  <si>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</si>
  <si>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</si>
  <si>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</si>
  <si>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</si>
  <si>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</si>
  <si>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</si>
  <si>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</si>
  <si>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</si>
  <si>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</si>
  <si>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</si>
  <si>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</si>
  <si>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</si>
  <si>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</si>
  <si>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</si>
  <si>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</si>
  <si>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</si>
  <si>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</si>
  <si>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</si>
  <si>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</si>
  <si>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</si>
  <si>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</si>
  <si>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</si>
  <si>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</si>
  <si>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</si>
  <si>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</si>
  <si>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</si>
  <si>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</si>
  <si>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</si>
  <si>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</si>
  <si>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</si>
  <si>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</si>
  <si>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</si>
  <si>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</si>
  <si>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</si>
  <si>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</si>
  <si>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</si>
  <si>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</si>
  <si>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</si>
  <si>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</si>
  <si>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</si>
  <si>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</si>
  <si>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</si>
  <si>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</si>
  <si>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</si>
  <si>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</si>
  <si>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</si>
  <si>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</si>
  <si>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</si>
  <si>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</si>
  <si>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</si>
  <si>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</si>
  <si>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</si>
  <si>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</si>
  <si>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</si>
  <si>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</si>
  <si>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</si>
  <si>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</si>
  <si>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</si>
  <si>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</si>
  <si>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</si>
  <si>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</si>
  <si>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</si>
  <si>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</si>
  <si>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</si>
  <si>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</si>
  <si>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</si>
  <si>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</si>
  <si>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</si>
  <si>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</si>
  <si>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</si>
  <si>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</si>
  <si>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</si>
  <si>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</si>
  <si>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</si>
  <si>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</si>
  <si>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</si>
  <si>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</si>
  <si>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</si>
  <si>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</si>
  <si>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</si>
  <si>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</si>
  <si>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</si>
  <si>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</si>
  <si>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</si>
  <si>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</si>
  <si>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</si>
  <si>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</si>
  <si>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</si>
  <si>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</si>
  <si>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</si>
  <si>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</si>
  <si>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</si>
  <si>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</si>
  <si>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</si>
  <si>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</si>
  <si>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</si>
  <si>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</si>
  <si>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</si>
  <si>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</si>
  <si>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</si>
  <si>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</si>
  <si>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</si>
  <si>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</si>
  <si>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</si>
  <si>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</si>
  <si>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</si>
  <si>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</si>
  <si>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</si>
  <si>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</si>
  <si>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</si>
  <si>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</si>
  <si>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</si>
  <si>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</si>
  <si>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</si>
  <si>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</si>
  <si>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</si>
  <si>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</si>
  <si>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</si>
  <si>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</si>
  <si>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</si>
  <si>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</si>
  <si>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</si>
  <si>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</si>
  <si>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</si>
  <si>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</si>
  <si>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</si>
  <si>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</si>
  <si>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</si>
  <si>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</si>
  <si>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</si>
  <si>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</si>
  <si>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</si>
  <si>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</si>
  <si>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</si>
  <si>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</si>
  <si>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</si>
  <si>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</si>
  <si>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</si>
  <si>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</si>
  <si>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</si>
  <si>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</si>
  <si>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</si>
  <si>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</si>
  <si>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</si>
  <si>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</si>
  <si>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</si>
  <si>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</si>
  <si>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</si>
  <si>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</si>
  <si>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</si>
  <si>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</si>
  <si>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</si>
  <si>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</si>
  <si>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</si>
  <si>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</si>
  <si>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</si>
  <si>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</si>
  <si>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</si>
  <si>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</si>
  <si>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</si>
  <si>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</si>
  <si>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</si>
  <si>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</si>
  <si>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</si>
  <si>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</si>
  <si>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</si>
  <si>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</si>
  <si>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</si>
  <si>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</si>
  <si>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</si>
  <si>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</si>
  <si>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</si>
  <si>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</si>
  <si>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</si>
  <si>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</si>
  <si>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</si>
  <si>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</si>
  <si>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</si>
  <si>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</si>
  <si>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</si>
  <si>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</si>
  <si>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</si>
  <si>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</si>
  <si>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</si>
  <si>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</si>
  <si>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</si>
  <si>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</si>
  <si>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</si>
  <si>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</si>
  <si>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</si>
  <si>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</si>
  <si>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</si>
  <si>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</si>
  <si>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</si>
  <si>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</si>
  <si>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</si>
  <si>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</si>
  <si>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</si>
  <si>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</si>
  <si>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</si>
  <si>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</si>
  <si>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</si>
  <si>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</si>
  <si>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</si>
  <si>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</si>
  <si>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</si>
  <si>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</si>
  <si>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</si>
  <si>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</si>
  <si>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</si>
  <si>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</si>
  <si>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</si>
  <si>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</si>
  <si>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</si>
  <si>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</si>
  <si>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</si>
  <si>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</si>
  <si>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</si>
  <si>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</si>
  <si>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</si>
  <si>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</si>
  <si>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</si>
  <si>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</si>
  <si>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</si>
  <si>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</si>
  <si>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</si>
  <si>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</si>
  <si>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</si>
  <si>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</si>
  <si>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</si>
  <si>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</si>
  <si>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</si>
  <si>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</si>
  <si>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</si>
  <si>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</si>
  <si>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</si>
  <si>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</si>
  <si>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</si>
  <si>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</si>
  <si>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</si>
  <si>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</si>
  <si>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</si>
  <si>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</si>
  <si>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</si>
  <si>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</si>
  <si>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</si>
  <si>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</si>
  <si>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</si>
  <si>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</si>
  <si>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</si>
  <si>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</si>
  <si>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</si>
  <si>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</si>
  <si>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</si>
  <si>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</si>
  <si>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</si>
  <si>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</si>
  <si>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</si>
  <si>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</si>
  <si>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</si>
  <si>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</si>
  <si>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</si>
  <si>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</si>
  <si>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</si>
  <si>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</si>
  <si>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</si>
  <si>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</si>
  <si>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</si>
  <si>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</si>
  <si>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</si>
  <si>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</si>
  <si>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</si>
  <si>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</si>
  <si>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</si>
  <si>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</si>
  <si>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</si>
  <si>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</si>
  <si>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</si>
  <si>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</si>
  <si>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</si>
  <si>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</si>
  <si>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</si>
  <si>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</si>
  <si>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</si>
  <si>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</si>
  <si>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</si>
  <si>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</si>
  <si>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</si>
  <si>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</si>
  <si>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</si>
  <si>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</si>
  <si>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</si>
  <si>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</si>
  <si>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</si>
  <si>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</si>
  <si>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</si>
  <si>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</si>
  <si>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</si>
  <si>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</si>
  <si>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</si>
  <si>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</si>
  <si>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</si>
  <si>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</si>
  <si>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</si>
  <si>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</si>
  <si>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</si>
  <si>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</si>
  <si>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</si>
  <si>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</si>
  <si>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</si>
  <si>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</si>
  <si>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</si>
  <si>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</si>
  <si>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</si>
  <si>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</si>
  <si>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</si>
  <si>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</si>
  <si>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</si>
  <si>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</si>
  <si>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</si>
  <si>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</si>
  <si>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</si>
  <si>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</si>
  <si>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</si>
  <si>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</si>
  <si>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</si>
  <si>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</si>
  <si>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</si>
  <si>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</si>
  <si>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</si>
  <si>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</si>
  <si>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</si>
  <si>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</si>
  <si>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</si>
  <si>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</si>
  <si>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</si>
  <si>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</si>
  <si>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</si>
  <si>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</si>
  <si>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</si>
  <si>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</si>
  <si>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</si>
  <si>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</si>
  <si>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</si>
  <si>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</si>
  <si>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</si>
  <si>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</si>
  <si>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</si>
  <si>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</si>
  <si>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</si>
  <si>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</si>
  <si>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</si>
  <si>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</si>
  <si>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</si>
  <si>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</si>
  <si>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</si>
  <si>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</si>
  <si>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</si>
  <si>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</si>
  <si>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</si>
  <si>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</si>
  <si>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</si>
  <si>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</si>
  <si>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</si>
  <si>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</si>
  <si>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</si>
  <si>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</si>
  <si>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</si>
  <si>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</si>
  <si>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</si>
  <si>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</si>
  <si>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</si>
  <si>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</si>
  <si>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</si>
  <si>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</si>
  <si>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</si>
  <si>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</si>
  <si>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</si>
  <si>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</si>
  <si>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</si>
  <si>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</si>
  <si>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</si>
  <si>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</si>
  <si>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</si>
  <si>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</si>
  <si>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</si>
  <si>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</si>
  <si>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</si>
  <si>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</si>
  <si>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</si>
  <si>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</si>
  <si>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</si>
  <si>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</si>
  <si>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</si>
  <si>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</si>
  <si>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</si>
  <si>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</si>
  <si>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</si>
  <si>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</si>
  <si>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</si>
  <si>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</si>
  <si>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</si>
  <si>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</si>
  <si>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</si>
  <si>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</si>
  <si>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</si>
  <si>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</si>
  <si>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</si>
  <si>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</si>
  <si>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</si>
  <si>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</si>
  <si>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</si>
  <si>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</si>
  <si>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</si>
  <si>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</si>
  <si>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</si>
  <si>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</si>
  <si>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</si>
  <si>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</si>
  <si>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</si>
  <si>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</si>
  <si>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</si>
  <si>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</si>
  <si>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</si>
  <si>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</si>
  <si>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</si>
  <si>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</si>
  <si>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</si>
  <si>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</si>
  <si>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</si>
  <si>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</si>
  <si>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</si>
  <si>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</si>
  <si>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</si>
  <si>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</si>
  <si>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</si>
  <si>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</si>
  <si>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</si>
  <si>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伊藤　孝之</t>
    <rPh sb="0" eb="2">
      <t>イトウ</t>
    </rPh>
    <rPh sb="3" eb="5">
      <t>タカユキ</t>
    </rPh>
    <phoneticPr fontId="1"/>
  </si>
  <si>
    <t>施設長</t>
    <rPh sb="0" eb="3">
      <t>シセツチョウ</t>
    </rPh>
    <phoneticPr fontId="1"/>
  </si>
  <si>
    <t>２　法人</t>
  </si>
  <si>
    <t>１　社会福祉法人（社協以外）</t>
  </si>
  <si>
    <t>しゃかいふくしほうじんぽぷらのもり</t>
    <phoneticPr fontId="1"/>
  </si>
  <si>
    <t>社会福祉法人ポプラの杜</t>
    <rPh sb="0" eb="6">
      <t>シャカイフクシホウジン</t>
    </rPh>
    <rPh sb="10" eb="11">
      <t>モリ</t>
    </rPh>
    <phoneticPr fontId="1"/>
  </si>
  <si>
    <t>1 4500 0500 3844</t>
    <phoneticPr fontId="1"/>
  </si>
  <si>
    <t>北海道旭川市神楽岡１４条３丁目５番</t>
    <rPh sb="0" eb="3">
      <t>ホッカイドウ</t>
    </rPh>
    <rPh sb="3" eb="9">
      <t>アサヒカワシカグラオカ</t>
    </rPh>
    <rPh sb="11" eb="12">
      <t>ジョウ</t>
    </rPh>
    <rPh sb="13" eb="15">
      <t>チョウメ</t>
    </rPh>
    <rPh sb="16" eb="17">
      <t>バン</t>
    </rPh>
    <phoneticPr fontId="1"/>
  </si>
  <si>
    <t>0166</t>
    <phoneticPr fontId="1"/>
  </si>
  <si>
    <t>76</t>
    <phoneticPr fontId="1"/>
  </si>
  <si>
    <t>1102</t>
    <phoneticPr fontId="1"/>
  </si>
  <si>
    <t>1109</t>
    <phoneticPr fontId="1"/>
  </si>
  <si>
    <t>honnbu</t>
    <phoneticPr fontId="1"/>
  </si>
  <si>
    <t>popuranomori.jp</t>
    <phoneticPr fontId="1"/>
  </si>
  <si>
    <t>http://</t>
  </si>
  <si>
    <t>佐藤　弘子</t>
    <rPh sb="0" eb="2">
      <t>サトウ</t>
    </rPh>
    <rPh sb="3" eb="5">
      <t>ヒロコ</t>
    </rPh>
    <phoneticPr fontId="1"/>
  </si>
  <si>
    <t>理事長</t>
    <rPh sb="0" eb="3">
      <t>リジチョウ</t>
    </rPh>
    <phoneticPr fontId="1"/>
  </si>
  <si>
    <t>かいごつきゆうりょうろうじんほーむすえひろ</t>
    <phoneticPr fontId="1"/>
  </si>
  <si>
    <t>介護付有料老人ホームすえひろ</t>
    <rPh sb="0" eb="3">
      <t>カイゴツ</t>
    </rPh>
    <rPh sb="3" eb="5">
      <t>ユウリョウ</t>
    </rPh>
    <rPh sb="5" eb="7">
      <t>ロウジン</t>
    </rPh>
    <phoneticPr fontId="1"/>
  </si>
  <si>
    <t>北海道旭川市末広５条２丁目３番１号</t>
    <rPh sb="0" eb="3">
      <t>ホッカイドウ</t>
    </rPh>
    <rPh sb="3" eb="6">
      <t>アサヒカワシ</t>
    </rPh>
    <rPh sb="6" eb="8">
      <t>スエヒロ</t>
    </rPh>
    <rPh sb="9" eb="10">
      <t>ジョウ</t>
    </rPh>
    <rPh sb="11" eb="13">
      <t>チョウメ</t>
    </rPh>
    <rPh sb="14" eb="15">
      <t>バン</t>
    </rPh>
    <rPh sb="16" eb="17">
      <t>ゴウ</t>
    </rPh>
    <phoneticPr fontId="1"/>
  </si>
  <si>
    <t>旭川</t>
    <rPh sb="0" eb="2">
      <t>アサヒカワ</t>
    </rPh>
    <phoneticPr fontId="1"/>
  </si>
  <si>
    <t>①　自動車を利用した場合
　・旭川駅からﾀｸｼｰで場合は、約２０分
　・旭川鷹栖インターで下車後１０分
②　バスを利用した場合
　・旭川駅より『あさでん（旭川電気軌道』の『６番 花咲・末広（循環）』『８１番 緑が丘・末広線』に乗車して約２５分。北消防署春光前で下車。徒歩で約８分。
　・旭川駅より『あさでん（旭川電気軌道』の『５２２番 春光・東光７丁目線』に乗車して約２５分。末広５条１丁目で下車。徒歩で約５分。</t>
    <rPh sb="2" eb="5">
      <t>ジドウシャ</t>
    </rPh>
    <rPh sb="6" eb="8">
      <t>リヨウ</t>
    </rPh>
    <rPh sb="10" eb="12">
      <t>バアイ</t>
    </rPh>
    <rPh sb="15" eb="18">
      <t>アサヒカワエキ</t>
    </rPh>
    <rPh sb="25" eb="27">
      <t>バアイ</t>
    </rPh>
    <rPh sb="29" eb="30">
      <t>ヤク</t>
    </rPh>
    <rPh sb="32" eb="33">
      <t>フン</t>
    </rPh>
    <rPh sb="36" eb="38">
      <t>アサヒカワ</t>
    </rPh>
    <rPh sb="38" eb="40">
      <t>タカス</t>
    </rPh>
    <rPh sb="45" eb="47">
      <t>ゲシャ</t>
    </rPh>
    <rPh sb="47" eb="48">
      <t>ゴ</t>
    </rPh>
    <rPh sb="57" eb="59">
      <t>リヨウ</t>
    </rPh>
    <rPh sb="61" eb="63">
      <t>バアイ</t>
    </rPh>
    <rPh sb="66" eb="69">
      <t>アサヒカワエキ</t>
    </rPh>
    <rPh sb="77" eb="79">
      <t>アサヒカワ</t>
    </rPh>
    <rPh sb="79" eb="83">
      <t>デンキキドウ</t>
    </rPh>
    <rPh sb="87" eb="88">
      <t>バン</t>
    </rPh>
    <rPh sb="89" eb="91">
      <t>ハナサキ</t>
    </rPh>
    <rPh sb="92" eb="94">
      <t>スエヒロ</t>
    </rPh>
    <rPh sb="95" eb="97">
      <t>ジュンカン</t>
    </rPh>
    <rPh sb="102" eb="103">
      <t>バン</t>
    </rPh>
    <rPh sb="104" eb="105">
      <t>ミドリ</t>
    </rPh>
    <rPh sb="106" eb="107">
      <t>オカ</t>
    </rPh>
    <rPh sb="108" eb="111">
      <t>スエヒロセン</t>
    </rPh>
    <rPh sb="113" eb="115">
      <t>ジョウシャ</t>
    </rPh>
    <rPh sb="117" eb="118">
      <t>ヤク</t>
    </rPh>
    <rPh sb="120" eb="121">
      <t>フン</t>
    </rPh>
    <rPh sb="166" eb="167">
      <t>バン</t>
    </rPh>
    <rPh sb="168" eb="170">
      <t>シュンコウ</t>
    </rPh>
    <rPh sb="171" eb="173">
      <t>トウコウ</t>
    </rPh>
    <rPh sb="174" eb="176">
      <t>チョウメ</t>
    </rPh>
    <rPh sb="176" eb="177">
      <t>セン</t>
    </rPh>
    <rPh sb="179" eb="181">
      <t>ジョウシャ</t>
    </rPh>
    <rPh sb="183" eb="184">
      <t>ヤク</t>
    </rPh>
    <rPh sb="186" eb="187">
      <t>フン</t>
    </rPh>
    <rPh sb="188" eb="190">
      <t>スエヒロ</t>
    </rPh>
    <rPh sb="191" eb="192">
      <t>ジョウ</t>
    </rPh>
    <rPh sb="193" eb="195">
      <t>チョウメ</t>
    </rPh>
    <rPh sb="196" eb="198">
      <t>ゲシャ</t>
    </rPh>
    <rPh sb="199" eb="201">
      <t>トホ</t>
    </rPh>
    <rPh sb="202" eb="203">
      <t>ヤク</t>
    </rPh>
    <rPh sb="204" eb="205">
      <t>フン</t>
    </rPh>
    <phoneticPr fontId="1"/>
  </si>
  <si>
    <t>55</t>
    <phoneticPr fontId="1"/>
  </si>
  <si>
    <t>7000</t>
    <phoneticPr fontId="1"/>
  </si>
  <si>
    <t>7007</t>
    <phoneticPr fontId="1"/>
  </si>
  <si>
    <t>kaigo.yrh</t>
    <phoneticPr fontId="1"/>
  </si>
  <si>
    <t>www.popuranomori.jp</t>
    <phoneticPr fontId="1"/>
  </si>
  <si>
    <t>１　介護付（一般型特定施設入居者生活介護を提供する場合）</t>
  </si>
  <si>
    <t>0172905085</t>
    <phoneticPr fontId="1"/>
  </si>
  <si>
    <t>旭川市</t>
    <rPh sb="0" eb="3">
      <t>アサヒカワシ</t>
    </rPh>
    <phoneticPr fontId="1"/>
  </si>
  <si>
    <t>１　事業者が自ら所有する土地</t>
  </si>
  <si>
    <t>１　耐火建築物</t>
  </si>
  <si>
    <t>１　鉄筋コンクリート造</t>
  </si>
  <si>
    <t>１　全室個室（縁故者個室含む）</t>
  </si>
  <si>
    <t>１　あり</t>
  </si>
  <si>
    <t>２　あり（ストレッチャー対応）</t>
  </si>
  <si>
    <t>２　なし</t>
  </si>
  <si>
    <t>１　全ての居室あり</t>
  </si>
  <si>
    <t>１　全ての便所あり</t>
  </si>
  <si>
    <t>１　全ての浴室あり</t>
  </si>
  <si>
    <t>入居の方のお一人ずつの個性を尊重し、家庭的な雰囲気の中できめ細かい介護サービスを提供することにより、安心して明るく楽しくお過ごし頂けるよう運営してまいります。</t>
    <rPh sb="0" eb="2">
      <t>ニュウキョ</t>
    </rPh>
    <rPh sb="3" eb="4">
      <t>カタ</t>
    </rPh>
    <rPh sb="6" eb="8">
      <t>ヒトリ</t>
    </rPh>
    <rPh sb="11" eb="13">
      <t>コセイ</t>
    </rPh>
    <rPh sb="14" eb="16">
      <t>ソンチョウ</t>
    </rPh>
    <rPh sb="18" eb="21">
      <t>カテイテキ</t>
    </rPh>
    <rPh sb="22" eb="25">
      <t>フンイキ</t>
    </rPh>
    <rPh sb="26" eb="27">
      <t>ナカ</t>
    </rPh>
    <rPh sb="30" eb="31">
      <t>コマ</t>
    </rPh>
    <rPh sb="33" eb="35">
      <t>カイゴ</t>
    </rPh>
    <rPh sb="40" eb="42">
      <t>テイキョウ</t>
    </rPh>
    <rPh sb="50" eb="52">
      <t>アンシン</t>
    </rPh>
    <rPh sb="54" eb="55">
      <t>アカ</t>
    </rPh>
    <rPh sb="57" eb="58">
      <t>タノ</t>
    </rPh>
    <rPh sb="61" eb="62">
      <t>ス</t>
    </rPh>
    <rPh sb="64" eb="65">
      <t>イタダ</t>
    </rPh>
    <rPh sb="69" eb="71">
      <t>ウンエイ</t>
    </rPh>
    <phoneticPr fontId="1"/>
  </si>
  <si>
    <t>２　委託</t>
  </si>
  <si>
    <t>１　自ら実施</t>
  </si>
  <si>
    <t>○</t>
  </si>
  <si>
    <t>医療法人フクダ　フクダクリニック</t>
    <rPh sb="0" eb="4">
      <t>イリョウホウジン</t>
    </rPh>
    <phoneticPr fontId="1"/>
  </si>
  <si>
    <t>北海道旭川市末広５条７丁目１番１号</t>
    <rPh sb="0" eb="3">
      <t>ホッカイドウ</t>
    </rPh>
    <rPh sb="3" eb="6">
      <t>アサヒカワシ</t>
    </rPh>
    <rPh sb="6" eb="8">
      <t>スエヒロ</t>
    </rPh>
    <rPh sb="9" eb="10">
      <t>ジョウ</t>
    </rPh>
    <rPh sb="11" eb="13">
      <t>チョウメ</t>
    </rPh>
    <rPh sb="14" eb="15">
      <t>バン</t>
    </rPh>
    <rPh sb="16" eb="17">
      <t>ゴウ</t>
    </rPh>
    <phoneticPr fontId="1"/>
  </si>
  <si>
    <t>消化器内科、内科、ペインクリニック内科
リハビリテーション科</t>
    <rPh sb="0" eb="5">
      <t>ショウカキナイカ</t>
    </rPh>
    <rPh sb="6" eb="8">
      <t>ナイカ</t>
    </rPh>
    <rPh sb="17" eb="19">
      <t>ナイカ</t>
    </rPh>
    <rPh sb="29" eb="30">
      <t>カ</t>
    </rPh>
    <phoneticPr fontId="1"/>
  </si>
  <si>
    <t>同上</t>
    <rPh sb="0" eb="2">
      <t>ドウジョウ</t>
    </rPh>
    <phoneticPr fontId="1"/>
  </si>
  <si>
    <t>旭川市神居２条４丁目２番１４号</t>
    <rPh sb="0" eb="5">
      <t>アサヒカワシカムイ</t>
    </rPh>
    <rPh sb="6" eb="7">
      <t>ジョウ</t>
    </rPh>
    <rPh sb="8" eb="10">
      <t>チョウメ</t>
    </rPh>
    <rPh sb="11" eb="12">
      <t>バン</t>
    </rPh>
    <rPh sb="14" eb="15">
      <t>ゴウ</t>
    </rPh>
    <phoneticPr fontId="1"/>
  </si>
  <si>
    <t>助言、指示、急変時の治療需要体制等</t>
    <rPh sb="0" eb="2">
      <t>ジョゲン</t>
    </rPh>
    <rPh sb="3" eb="5">
      <t>シジ</t>
    </rPh>
    <rPh sb="6" eb="9">
      <t>キュウヘンジ</t>
    </rPh>
    <rPh sb="10" eb="12">
      <t>チリョウ</t>
    </rPh>
    <rPh sb="12" eb="17">
      <t>ジュヨウタイセイトウ</t>
    </rPh>
    <phoneticPr fontId="1"/>
  </si>
  <si>
    <t>医療法人社団純弘会　かむい歯科診療所</t>
    <rPh sb="0" eb="6">
      <t>イリョウホウジンシャダン</t>
    </rPh>
    <rPh sb="6" eb="7">
      <t>ジュン</t>
    </rPh>
    <rPh sb="7" eb="9">
      <t>ヒロシカイ</t>
    </rPh>
    <rPh sb="13" eb="15">
      <t>シカ</t>
    </rPh>
    <rPh sb="15" eb="18">
      <t>シンリョウジョ</t>
    </rPh>
    <phoneticPr fontId="1"/>
  </si>
  <si>
    <t>１.入居時概ね６５歳以上である方（又は介護認定を受けている方）
２.２人部屋入居の場合
　 ご夫婦であることを原則とし、お一人が概ね６５歳以上であり、要介
　 護認定を受けていること。（どちらかが認定を受けていれば、もう一 
   方が自立でも可能）
　 ご夫婦以外の場合は、協議の上、入居のご相談させていただきます。
　 お二人の関係が三親等以内の血族以上で要介護認定を受けている事。　　　</t>
    <rPh sb="2" eb="5">
      <t>ニュウキョジ</t>
    </rPh>
    <rPh sb="5" eb="6">
      <t>オオム</t>
    </rPh>
    <rPh sb="9" eb="10">
      <t>サイ</t>
    </rPh>
    <rPh sb="10" eb="12">
      <t>イジョウ</t>
    </rPh>
    <rPh sb="15" eb="16">
      <t>カタ</t>
    </rPh>
    <rPh sb="17" eb="18">
      <t>マタ</t>
    </rPh>
    <rPh sb="19" eb="23">
      <t>カイゴニンテイ</t>
    </rPh>
    <rPh sb="24" eb="25">
      <t>ウ</t>
    </rPh>
    <rPh sb="29" eb="30">
      <t>カタ</t>
    </rPh>
    <rPh sb="35" eb="36">
      <t>ニン</t>
    </rPh>
    <rPh sb="36" eb="38">
      <t>ヘヤ</t>
    </rPh>
    <rPh sb="38" eb="40">
      <t>ニュウキョ</t>
    </rPh>
    <rPh sb="41" eb="43">
      <t>バアイ</t>
    </rPh>
    <rPh sb="47" eb="49">
      <t>フウフ</t>
    </rPh>
    <rPh sb="55" eb="57">
      <t>ゲンソク</t>
    </rPh>
    <rPh sb="61" eb="63">
      <t>ヒトリ</t>
    </rPh>
    <rPh sb="64" eb="65">
      <t>オオム</t>
    </rPh>
    <rPh sb="68" eb="71">
      <t>サイイジョウ</t>
    </rPh>
    <rPh sb="81" eb="83">
      <t>ニンテイ</t>
    </rPh>
    <rPh sb="84" eb="85">
      <t>ウ</t>
    </rPh>
    <rPh sb="98" eb="100">
      <t>ニンテイ</t>
    </rPh>
    <rPh sb="101" eb="102">
      <t>ウ</t>
    </rPh>
    <rPh sb="118" eb="120">
      <t>ジリツ</t>
    </rPh>
    <rPh sb="122" eb="124">
      <t>カノウ</t>
    </rPh>
    <rPh sb="129" eb="131">
      <t>フウフ</t>
    </rPh>
    <rPh sb="131" eb="133">
      <t>イガイ</t>
    </rPh>
    <rPh sb="134" eb="136">
      <t>バアイ</t>
    </rPh>
    <rPh sb="138" eb="140">
      <t>キョウギ</t>
    </rPh>
    <rPh sb="141" eb="142">
      <t>ウエ</t>
    </rPh>
    <rPh sb="143" eb="145">
      <t>ニュウキョ</t>
    </rPh>
    <rPh sb="147" eb="149">
      <t>ソウダン</t>
    </rPh>
    <rPh sb="163" eb="165">
      <t>フタリ</t>
    </rPh>
    <rPh sb="166" eb="168">
      <t>カンケイ</t>
    </rPh>
    <rPh sb="169" eb="172">
      <t>サンシントウ</t>
    </rPh>
    <rPh sb="172" eb="174">
      <t>イナイ</t>
    </rPh>
    <rPh sb="175" eb="179">
      <t>ケツゾクイジョウ</t>
    </rPh>
    <rPh sb="180" eb="183">
      <t>ヨウカイゴ</t>
    </rPh>
    <rPh sb="183" eb="185">
      <t>ニンテイ</t>
    </rPh>
    <rPh sb="186" eb="187">
      <t>ウ</t>
    </rPh>
    <rPh sb="191" eb="192">
      <t>コト</t>
    </rPh>
    <phoneticPr fontId="1"/>
  </si>
  <si>
    <t>事業者は、入居者が次の各号のいずれかに該当し、かつ、そのことがこれ以上将来にわたって維持することが社会通念上著しく困難と認められる場合に、本契約を解除することがあります。
１.入居申込書に虚偽の事項を記載する等の不正手段により入居したとき
２.管理費やその他の費用の支払いを正当な理由なく、しばしば遅滞するとき
３.禁止又は制限される行為の規定に違反したとき
４.入居者の行動が、他の入居者の生命に危害を及ぼす恐れがあり、かつ入居者に対する通常の介護方法ではこれを防止することができないとき</t>
    <rPh sb="0" eb="3">
      <t>ジギョウシャ</t>
    </rPh>
    <rPh sb="5" eb="8">
      <t>ニュウキョシャ</t>
    </rPh>
    <rPh sb="9" eb="10">
      <t>ツギ</t>
    </rPh>
    <rPh sb="11" eb="13">
      <t>カクゴウ</t>
    </rPh>
    <rPh sb="19" eb="21">
      <t>ガイトウ</t>
    </rPh>
    <rPh sb="33" eb="35">
      <t>イジョウ</t>
    </rPh>
    <rPh sb="35" eb="37">
      <t>ショウライ</t>
    </rPh>
    <rPh sb="42" eb="44">
      <t>イジ</t>
    </rPh>
    <rPh sb="49" eb="54">
      <t>シャカイツウネンジョウ</t>
    </rPh>
    <rPh sb="54" eb="55">
      <t>イチジル</t>
    </rPh>
    <rPh sb="57" eb="59">
      <t>コンナン</t>
    </rPh>
    <rPh sb="60" eb="61">
      <t>ミト</t>
    </rPh>
    <rPh sb="65" eb="67">
      <t>バアイ</t>
    </rPh>
    <rPh sb="69" eb="72">
      <t>ホンケイヤク</t>
    </rPh>
    <rPh sb="73" eb="75">
      <t>カイジョ</t>
    </rPh>
    <rPh sb="88" eb="90">
      <t>ニュウキョ</t>
    </rPh>
    <rPh sb="90" eb="93">
      <t>モウシコミショ</t>
    </rPh>
    <rPh sb="94" eb="96">
      <t>キョギ</t>
    </rPh>
    <rPh sb="97" eb="99">
      <t>ジコウ</t>
    </rPh>
    <rPh sb="100" eb="102">
      <t>キサイ</t>
    </rPh>
    <rPh sb="104" eb="105">
      <t>トウ</t>
    </rPh>
    <rPh sb="106" eb="110">
      <t>フセイシュダン</t>
    </rPh>
    <rPh sb="113" eb="115">
      <t>ニュウキョ</t>
    </rPh>
    <rPh sb="122" eb="125">
      <t>カンリヒ</t>
    </rPh>
    <rPh sb="128" eb="129">
      <t>ホカ</t>
    </rPh>
    <rPh sb="130" eb="132">
      <t>ヒヨウ</t>
    </rPh>
    <rPh sb="133" eb="135">
      <t>シハラ</t>
    </rPh>
    <rPh sb="137" eb="139">
      <t>セイトウ</t>
    </rPh>
    <rPh sb="140" eb="142">
      <t>リユウ</t>
    </rPh>
    <rPh sb="149" eb="151">
      <t>チタイ</t>
    </rPh>
    <rPh sb="158" eb="160">
      <t>キンシ</t>
    </rPh>
    <rPh sb="160" eb="161">
      <t>マタ</t>
    </rPh>
    <rPh sb="162" eb="164">
      <t>セイゲン</t>
    </rPh>
    <rPh sb="167" eb="169">
      <t>コウイ</t>
    </rPh>
    <rPh sb="170" eb="172">
      <t>キテイ</t>
    </rPh>
    <rPh sb="173" eb="175">
      <t>イハン</t>
    </rPh>
    <rPh sb="182" eb="185">
      <t>ニュウキョシャ</t>
    </rPh>
    <rPh sb="186" eb="188">
      <t>コウドウ</t>
    </rPh>
    <rPh sb="190" eb="191">
      <t>タ</t>
    </rPh>
    <rPh sb="192" eb="195">
      <t>ニュウキョシャ</t>
    </rPh>
    <rPh sb="196" eb="198">
      <t>セイメイ</t>
    </rPh>
    <rPh sb="199" eb="201">
      <t>キガイ</t>
    </rPh>
    <rPh sb="202" eb="203">
      <t>オヨ</t>
    </rPh>
    <rPh sb="205" eb="206">
      <t>オソ</t>
    </rPh>
    <rPh sb="213" eb="216">
      <t>ニュウキョシャ</t>
    </rPh>
    <rPh sb="217" eb="218">
      <t>タイ</t>
    </rPh>
    <rPh sb="220" eb="222">
      <t>ツウジョウ</t>
    </rPh>
    <rPh sb="223" eb="227">
      <t>カイゴホウホウ</t>
    </rPh>
    <rPh sb="232" eb="234">
      <t>ボウシ</t>
    </rPh>
    <phoneticPr fontId="1"/>
  </si>
  <si>
    <t>空室がある場合にのみ可能。一泊2,000円</t>
    <rPh sb="0" eb="2">
      <t>クウシツ</t>
    </rPh>
    <rPh sb="5" eb="7">
      <t>バアイ</t>
    </rPh>
    <rPh sb="10" eb="12">
      <t>カノウ</t>
    </rPh>
    <rPh sb="13" eb="15">
      <t>イッパク</t>
    </rPh>
    <rPh sb="16" eb="21">
      <t>000エン</t>
    </rPh>
    <phoneticPr fontId="1"/>
  </si>
  <si>
    <t>１．入居者が死亡した場合
２.事業者が入居契約書第29条に基づき解除を勧告し、予告期間が満了し
　 たとき
３.入居者が入居契約書第30条に基づき解約を行ったとき</t>
    <rPh sb="2" eb="5">
      <t>ニュウキョシャ</t>
    </rPh>
    <rPh sb="6" eb="8">
      <t>シボウ</t>
    </rPh>
    <rPh sb="10" eb="12">
      <t>バアイ</t>
    </rPh>
    <rPh sb="15" eb="18">
      <t>ジギョウシャ</t>
    </rPh>
    <rPh sb="19" eb="21">
      <t>ニュウキョ</t>
    </rPh>
    <rPh sb="21" eb="24">
      <t>ケイヤクショ</t>
    </rPh>
    <rPh sb="24" eb="25">
      <t>ダイ</t>
    </rPh>
    <rPh sb="27" eb="28">
      <t>ジョウ</t>
    </rPh>
    <rPh sb="29" eb="30">
      <t>モト</t>
    </rPh>
    <rPh sb="32" eb="34">
      <t>カイジョ</t>
    </rPh>
    <rPh sb="35" eb="37">
      <t>カンコク</t>
    </rPh>
    <rPh sb="39" eb="41">
      <t>ヨコク</t>
    </rPh>
    <rPh sb="41" eb="43">
      <t>キカン</t>
    </rPh>
    <rPh sb="44" eb="46">
      <t>マンリョウ</t>
    </rPh>
    <rPh sb="56" eb="59">
      <t>ニュウキョシャ</t>
    </rPh>
    <rPh sb="60" eb="62">
      <t>ニュウキョ</t>
    </rPh>
    <rPh sb="62" eb="65">
      <t>ケイヤクショ</t>
    </rPh>
    <rPh sb="65" eb="66">
      <t>ダイ</t>
    </rPh>
    <rPh sb="68" eb="69">
      <t>ジョウ</t>
    </rPh>
    <rPh sb="70" eb="71">
      <t>モト</t>
    </rPh>
    <rPh sb="73" eb="75">
      <t>カイヤク</t>
    </rPh>
    <rPh sb="76" eb="77">
      <t>オコナ</t>
    </rPh>
    <phoneticPr fontId="1"/>
  </si>
  <si>
    <t>ｄ　３：１以上</t>
  </si>
  <si>
    <t>介護福祉士</t>
    <rPh sb="0" eb="5">
      <t>カイゴフクシシ</t>
    </rPh>
    <phoneticPr fontId="1"/>
  </si>
  <si>
    <t>２　建物賃貸借方式</t>
  </si>
  <si>
    <t>３　月払い方式</t>
  </si>
  <si>
    <t>１　減額なし</t>
  </si>
  <si>
    <t>物価の大幅な変動等で改定せざるを得ない場合</t>
    <rPh sb="0" eb="2">
      <t>ブッカ</t>
    </rPh>
    <rPh sb="3" eb="5">
      <t>オオハバ</t>
    </rPh>
    <rPh sb="6" eb="9">
      <t>ヘンドウトウ</t>
    </rPh>
    <rPh sb="10" eb="12">
      <t>カイテイ</t>
    </rPh>
    <rPh sb="16" eb="17">
      <t>エ</t>
    </rPh>
    <rPh sb="19" eb="21">
      <t>バアイ</t>
    </rPh>
    <phoneticPr fontId="1"/>
  </si>
  <si>
    <t>運営懇談会で意見を求める。</t>
    <rPh sb="0" eb="5">
      <t>ウンエイコンダンカイ</t>
    </rPh>
    <rPh sb="6" eb="8">
      <t>イケン</t>
    </rPh>
    <rPh sb="9" eb="10">
      <t>モト</t>
    </rPh>
    <phoneticPr fontId="1"/>
  </si>
  <si>
    <t>個別電気メーター</t>
    <rPh sb="0" eb="2">
      <t>コベツ</t>
    </rPh>
    <rPh sb="2" eb="4">
      <t>デンキ</t>
    </rPh>
    <phoneticPr fontId="1"/>
  </si>
  <si>
    <t>9,700（冬季暖房費）</t>
    <rPh sb="6" eb="8">
      <t>トウキ</t>
    </rPh>
    <rPh sb="8" eb="11">
      <t>ダンボウヒ</t>
    </rPh>
    <phoneticPr fontId="1"/>
  </si>
  <si>
    <t>居住に係る生活保護受給額を参考としています。</t>
    <rPh sb="0" eb="2">
      <t>キョジュウ</t>
    </rPh>
    <rPh sb="3" eb="4">
      <t>カカワ</t>
    </rPh>
    <rPh sb="5" eb="9">
      <t>セイカツホゴ</t>
    </rPh>
    <rPh sb="9" eb="12">
      <t>ジュキュウガク</t>
    </rPh>
    <rPh sb="13" eb="15">
      <t>サンコウ</t>
    </rPh>
    <phoneticPr fontId="1"/>
  </si>
  <si>
    <t>共用部などの維持管理費、水道光熱費、事務費、生活サービスなどに係る人件費とうに応分の費用負担とします。</t>
    <rPh sb="0" eb="3">
      <t>キョウヨウブ</t>
    </rPh>
    <rPh sb="6" eb="11">
      <t>イジカンリヒ</t>
    </rPh>
    <rPh sb="12" eb="17">
      <t>スイドウコウネツヒ</t>
    </rPh>
    <rPh sb="18" eb="21">
      <t>ジムヒ</t>
    </rPh>
    <rPh sb="22" eb="24">
      <t>セイカツ</t>
    </rPh>
    <rPh sb="31" eb="32">
      <t>カカワ</t>
    </rPh>
    <rPh sb="33" eb="36">
      <t>ジンケンヒ</t>
    </rPh>
    <rPh sb="39" eb="41">
      <t>オウブン</t>
    </rPh>
    <rPh sb="42" eb="44">
      <t>ヒヨウ</t>
    </rPh>
    <rPh sb="44" eb="46">
      <t>フタン</t>
    </rPh>
    <phoneticPr fontId="1"/>
  </si>
  <si>
    <t>朝食500円、昼食600円、夕食600円　計1,700円/日</t>
    <rPh sb="0" eb="2">
      <t>チョウショク</t>
    </rPh>
    <rPh sb="5" eb="6">
      <t>エン</t>
    </rPh>
    <rPh sb="7" eb="9">
      <t>チュウショク</t>
    </rPh>
    <rPh sb="12" eb="13">
      <t>エン</t>
    </rPh>
    <rPh sb="14" eb="16">
      <t>ユウショク</t>
    </rPh>
    <rPh sb="19" eb="20">
      <t>エン</t>
    </rPh>
    <rPh sb="21" eb="22">
      <t>ケイ</t>
    </rPh>
    <rPh sb="23" eb="28">
      <t>700エン</t>
    </rPh>
    <rPh sb="29" eb="30">
      <t>ニチ</t>
    </rPh>
    <phoneticPr fontId="1"/>
  </si>
  <si>
    <t>電気代各個別メーターによります。</t>
    <rPh sb="0" eb="3">
      <t>デンキダイ</t>
    </rPh>
    <rPh sb="3" eb="4">
      <t>カク</t>
    </rPh>
    <rPh sb="4" eb="6">
      <t>コベツ</t>
    </rPh>
    <phoneticPr fontId="1"/>
  </si>
  <si>
    <t>要介護度による介護費用の自己負担割合に応じた額を徴収します。詳細は契約書に記載する別紙使用料一覧表によります。</t>
    <rPh sb="0" eb="4">
      <t>ヨウカイゴド</t>
    </rPh>
    <rPh sb="7" eb="11">
      <t>カイゴヒヨウ</t>
    </rPh>
    <rPh sb="12" eb="16">
      <t>ジコフタン</t>
    </rPh>
    <rPh sb="16" eb="18">
      <t>ワリアイ</t>
    </rPh>
    <rPh sb="19" eb="20">
      <t>オウ</t>
    </rPh>
    <rPh sb="22" eb="23">
      <t>ガク</t>
    </rPh>
    <rPh sb="24" eb="26">
      <t>チョウシュウ</t>
    </rPh>
    <rPh sb="30" eb="32">
      <t>ショウサイ</t>
    </rPh>
    <rPh sb="33" eb="36">
      <t>ケイヤクショ</t>
    </rPh>
    <rPh sb="37" eb="39">
      <t>キサイ</t>
    </rPh>
    <rPh sb="41" eb="43">
      <t>ベッシ</t>
    </rPh>
    <rPh sb="43" eb="46">
      <t>シヨウリョウ</t>
    </rPh>
    <rPh sb="46" eb="49">
      <t>イチランヒョウ</t>
    </rPh>
    <phoneticPr fontId="1"/>
  </si>
  <si>
    <t>介護付有料老人ホームすえひろ</t>
    <rPh sb="0" eb="2">
      <t>カイゴ</t>
    </rPh>
    <rPh sb="2" eb="3">
      <t>ツキ</t>
    </rPh>
    <rPh sb="3" eb="5">
      <t>ユウリョウ</t>
    </rPh>
    <rPh sb="5" eb="7">
      <t>ロウジン</t>
    </rPh>
    <phoneticPr fontId="1"/>
  </si>
  <si>
    <t>土曜・日曜・祝祭日</t>
    <rPh sb="0" eb="2">
      <t>ドヨウ</t>
    </rPh>
    <rPh sb="3" eb="5">
      <t>ニチヨウ</t>
    </rPh>
    <rPh sb="6" eb="9">
      <t>シュクサイジツ</t>
    </rPh>
    <phoneticPr fontId="1"/>
  </si>
  <si>
    <t>損保ジャパン日本興亜株式会社
対人：対物50,000千円</t>
    <rPh sb="0" eb="2">
      <t>ソンポ</t>
    </rPh>
    <rPh sb="6" eb="10">
      <t>ニホンコウア</t>
    </rPh>
    <rPh sb="10" eb="14">
      <t>カブシキガイシャ</t>
    </rPh>
    <rPh sb="15" eb="17">
      <t>タイジン</t>
    </rPh>
    <rPh sb="18" eb="20">
      <t>タイブツ</t>
    </rPh>
    <rPh sb="26" eb="28">
      <t>センエン</t>
    </rPh>
    <phoneticPr fontId="1"/>
  </si>
  <si>
    <t>被害者対応費用1,000万円等</t>
    <rPh sb="0" eb="3">
      <t>ヒガイシャ</t>
    </rPh>
    <rPh sb="3" eb="7">
      <t>タイオウヒヨウ</t>
    </rPh>
    <rPh sb="12" eb="14">
      <t>マンエン</t>
    </rPh>
    <rPh sb="14" eb="15">
      <t>トウ</t>
    </rPh>
    <phoneticPr fontId="1"/>
  </si>
  <si>
    <t>運営懇談会で報告</t>
    <rPh sb="0" eb="5">
      <t>ウンエイコンダンカイ</t>
    </rPh>
    <rPh sb="6" eb="8">
      <t>ホウコク</t>
    </rPh>
    <phoneticPr fontId="1"/>
  </si>
  <si>
    <t>１　入居希望者に公開</t>
  </si>
  <si>
    <t>３　公開していない</t>
  </si>
  <si>
    <t>小規模多機能型居宅介護事業所あさひまち</t>
    <rPh sb="0" eb="14">
      <t>ショウキボタキノウガタキョタクカイゴジギョウショ</t>
    </rPh>
    <phoneticPr fontId="1"/>
  </si>
  <si>
    <t>北海道旭川市旭町２条９丁目２５番１７８</t>
    <rPh sb="0" eb="3">
      <t>ホッカイドウ</t>
    </rPh>
    <rPh sb="3" eb="6">
      <t>アサヒカワシ</t>
    </rPh>
    <rPh sb="6" eb="7">
      <t>アサヒ</t>
    </rPh>
    <rPh sb="7" eb="16">
      <t>マチ2ジョウ9チョウメ25バン</t>
    </rPh>
    <phoneticPr fontId="1"/>
  </si>
  <si>
    <t>グループホームすえひろ</t>
    <phoneticPr fontId="1"/>
  </si>
  <si>
    <t>北海道旭川市末広5条2丁目4番1号</t>
    <rPh sb="0" eb="3">
      <t>ホッカイドウ</t>
    </rPh>
    <rPh sb="3" eb="6">
      <t>アサヒカワシ</t>
    </rPh>
    <rPh sb="6" eb="8">
      <t>スエヒロ</t>
    </rPh>
    <rPh sb="9" eb="10">
      <t>ジョウ</t>
    </rPh>
    <rPh sb="11" eb="13">
      <t>チョウメ</t>
    </rPh>
    <rPh sb="14" eb="15">
      <t>バン</t>
    </rPh>
    <rPh sb="16" eb="17">
      <t>ゴウ</t>
    </rPh>
    <phoneticPr fontId="1"/>
  </si>
  <si>
    <t>750円/1回</t>
    <rPh sb="3" eb="4">
      <t>エン</t>
    </rPh>
    <rPh sb="6" eb="7">
      <t>カイ</t>
    </rPh>
    <phoneticPr fontId="1"/>
  </si>
  <si>
    <t>介護保険で自立と認定されている方</t>
    <rPh sb="0" eb="4">
      <t>カイゴホケン</t>
    </rPh>
    <rPh sb="5" eb="7">
      <t>ジリツ</t>
    </rPh>
    <rPh sb="8" eb="10">
      <t>ニンテイ</t>
    </rPh>
    <rPh sb="15" eb="16">
      <t>カタ</t>
    </rPh>
    <phoneticPr fontId="1"/>
  </si>
  <si>
    <t>実費徴収</t>
    <rPh sb="0" eb="4">
      <t>ジッピチョウシュウ</t>
    </rPh>
    <phoneticPr fontId="1"/>
  </si>
  <si>
    <t>1,500円/1回</t>
    <rPh sb="5" eb="6">
      <t>エン</t>
    </rPh>
    <rPh sb="8" eb="9">
      <t>カイ</t>
    </rPh>
    <phoneticPr fontId="1"/>
  </si>
  <si>
    <t>自立と認定されている方
要支援・要介護と認定されている方は、ケアプランに計画されている回数を超えた場合。</t>
    <rPh sb="0" eb="2">
      <t>ジリツ</t>
    </rPh>
    <rPh sb="3" eb="5">
      <t>ニンテイ</t>
    </rPh>
    <rPh sb="10" eb="11">
      <t>カタ</t>
    </rPh>
    <rPh sb="12" eb="15">
      <t>ヨウシエン</t>
    </rPh>
    <rPh sb="16" eb="19">
      <t>ヨウカイゴ</t>
    </rPh>
    <rPh sb="20" eb="22">
      <t>ニンテイ</t>
    </rPh>
    <rPh sb="27" eb="28">
      <t>カタ</t>
    </rPh>
    <rPh sb="36" eb="38">
      <t>ケイカク</t>
    </rPh>
    <rPh sb="43" eb="45">
      <t>カイスウ</t>
    </rPh>
    <rPh sb="46" eb="47">
      <t>コ</t>
    </rPh>
    <rPh sb="49" eb="51">
      <t>バアイ</t>
    </rPh>
    <phoneticPr fontId="1"/>
  </si>
  <si>
    <t>介護保険で自立と認定されている方。</t>
    <rPh sb="0" eb="4">
      <t>カイゴホケン</t>
    </rPh>
    <rPh sb="5" eb="7">
      <t>ジリツ</t>
    </rPh>
    <rPh sb="8" eb="10">
      <t>ニンテイ</t>
    </rPh>
    <rPh sb="15" eb="16">
      <t>カタ</t>
    </rPh>
    <phoneticPr fontId="1"/>
  </si>
  <si>
    <t>食費に含まれます。</t>
    <rPh sb="0" eb="2">
      <t>ショクヒ</t>
    </rPh>
    <rPh sb="3" eb="4">
      <t>フク</t>
    </rPh>
    <phoneticPr fontId="1"/>
  </si>
  <si>
    <t>業者価格による実費負担</t>
    <rPh sb="0" eb="2">
      <t>ギョウシャ</t>
    </rPh>
    <rPh sb="2" eb="4">
      <t>カカク</t>
    </rPh>
    <rPh sb="7" eb="11">
      <t>ジッピフタン</t>
    </rPh>
    <phoneticPr fontId="1"/>
  </si>
  <si>
    <t>300円/1回</t>
    <rPh sb="3" eb="4">
      <t>エン</t>
    </rPh>
    <rPh sb="6" eb="7">
      <t>カイ</t>
    </rPh>
    <phoneticPr fontId="1"/>
  </si>
  <si>
    <t>旭川市内全域</t>
    <rPh sb="0" eb="4">
      <t>アサヒカワシナイ</t>
    </rPh>
    <rPh sb="4" eb="6">
      <t>ゼンイキ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</si>
</sst>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H466" sqref="H466:P46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7</v>
      </c>
      <c r="J4" s="472"/>
      <c r="K4" s="33" t="s">
        <v>2448</v>
      </c>
      <c r="L4" s="472">
        <v>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78</v>
      </c>
      <c r="H17" s="35" t="s">
        <v>469</v>
      </c>
      <c r="I17" s="32">
        <v>8324</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1"/>
      <c r="L23" s="218" t="s">
        <v>2553</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5">
        <v>2013</v>
      </c>
      <c r="G26" s="446"/>
      <c r="H26" s="35" t="s">
        <v>466</v>
      </c>
      <c r="I26" s="446">
        <v>3</v>
      </c>
      <c r="J26" s="446"/>
      <c r="K26" s="35" t="s">
        <v>467</v>
      </c>
      <c r="L26" s="446">
        <v>15</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2544</v>
      </c>
      <c r="I31" s="464"/>
      <c r="J31" s="464"/>
      <c r="K31" s="464"/>
      <c r="L31" s="464"/>
      <c r="M31" s="464"/>
      <c r="N31" s="464"/>
      <c r="O31" s="464"/>
      <c r="P31" s="465"/>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71</v>
      </c>
      <c r="H33" s="35" t="s">
        <v>469</v>
      </c>
      <c r="I33" s="32">
        <v>8135</v>
      </c>
      <c r="J33" s="454"/>
      <c r="K33" s="454"/>
      <c r="L33" s="454"/>
      <c r="M33" s="454"/>
      <c r="N33" s="454"/>
      <c r="O33" s="454"/>
      <c r="P33" s="455"/>
      <c r="S33" s="15" t="str">
        <f>IF(OR(G33="",I33=""),"未記入","")</f>
        <v/>
      </c>
    </row>
    <row r="34" spans="2:20" ht="58.5" customHeight="1">
      <c r="B34" s="301"/>
      <c r="C34" s="323"/>
      <c r="D34" s="323"/>
      <c r="E34" s="302"/>
      <c r="F34" s="131" t="s">
        <v>2546</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2549</v>
      </c>
      <c r="M44" s="35" t="s">
        <v>469</v>
      </c>
      <c r="N44" s="63" t="s">
        <v>2551</v>
      </c>
      <c r="O44" s="313"/>
      <c r="P44" s="314"/>
    </row>
    <row r="45" spans="2:20" ht="20.100000000000001" customHeight="1">
      <c r="B45" s="186"/>
      <c r="C45" s="130"/>
      <c r="D45" s="130"/>
      <c r="E45" s="130"/>
      <c r="F45" s="194" t="s">
        <v>411</v>
      </c>
      <c r="G45" s="195"/>
      <c r="H45" s="195"/>
      <c r="I45" s="196"/>
      <c r="J45" s="109" t="s">
        <v>2552</v>
      </c>
      <c r="K45" s="117"/>
      <c r="L45" s="117"/>
      <c r="M45" s="35" t="s">
        <v>465</v>
      </c>
      <c r="N45" s="117" t="s">
        <v>2540</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1"/>
      <c r="L47" s="218" t="s">
        <v>2553</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2528</v>
      </c>
      <c r="K49" s="108"/>
      <c r="L49" s="108"/>
      <c r="M49" s="108"/>
      <c r="N49" s="108"/>
      <c r="O49" s="109"/>
      <c r="P49" s="110"/>
    </row>
    <row r="50" spans="1:20" ht="20.100000000000001" customHeight="1">
      <c r="B50" s="151" t="s">
        <v>28</v>
      </c>
      <c r="C50" s="100"/>
      <c r="D50" s="100"/>
      <c r="E50" s="100"/>
      <c r="F50" s="100"/>
      <c r="G50" s="100"/>
      <c r="H50" s="100"/>
      <c r="I50" s="100"/>
      <c r="J50" s="445">
        <v>2005</v>
      </c>
      <c r="K50" s="446"/>
      <c r="L50" s="35" t="s">
        <v>466</v>
      </c>
      <c r="M50" s="61">
        <v>3</v>
      </c>
      <c r="N50" s="35" t="s">
        <v>467</v>
      </c>
      <c r="O50" s="61">
        <v>14</v>
      </c>
      <c r="P50" s="37" t="s">
        <v>468</v>
      </c>
      <c r="S50" s="15" t="str">
        <f>IF(OR(J50="",M50="",O50=""),"未記入","")</f>
        <v/>
      </c>
    </row>
    <row r="51" spans="1:20" ht="20.100000000000001" customHeight="1" thickBot="1">
      <c r="B51" s="152" t="s">
        <v>29</v>
      </c>
      <c r="C51" s="449"/>
      <c r="D51" s="449"/>
      <c r="E51" s="449"/>
      <c r="F51" s="449"/>
      <c r="G51" s="449"/>
      <c r="H51" s="449"/>
      <c r="I51" s="449"/>
      <c r="J51" s="447">
        <v>2005</v>
      </c>
      <c r="K51" s="448"/>
      <c r="L51" s="36" t="s">
        <v>466</v>
      </c>
      <c r="M51" s="62">
        <v>5</v>
      </c>
      <c r="N51" s="36" t="s">
        <v>467</v>
      </c>
      <c r="O51" s="62">
        <v>21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2555</v>
      </c>
      <c r="K55" s="132"/>
      <c r="L55" s="132"/>
      <c r="M55" s="132"/>
      <c r="N55" s="132"/>
      <c r="O55" s="132"/>
      <c r="P55" s="133"/>
    </row>
    <row r="56" spans="1:20" ht="20.100000000000001" customHeight="1">
      <c r="B56" s="87"/>
      <c r="C56" s="88"/>
      <c r="D56" s="89"/>
      <c r="E56" s="130" t="s">
        <v>33</v>
      </c>
      <c r="F56" s="130"/>
      <c r="G56" s="130"/>
      <c r="H56" s="130"/>
      <c r="I56" s="130"/>
      <c r="J56" s="109" t="s">
        <v>2556</v>
      </c>
      <c r="K56" s="117"/>
      <c r="L56" s="117"/>
      <c r="M56" s="117"/>
      <c r="N56" s="117"/>
      <c r="O56" s="117"/>
      <c r="P56" s="118"/>
    </row>
    <row r="57" spans="1:20" ht="20.100000000000001" customHeight="1">
      <c r="B57" s="87"/>
      <c r="C57" s="88"/>
      <c r="D57" s="89"/>
      <c r="E57" s="130" t="s">
        <v>34</v>
      </c>
      <c r="F57" s="130"/>
      <c r="G57" s="130"/>
      <c r="H57" s="130"/>
      <c r="I57" s="130"/>
      <c r="J57" s="445">
        <v>2013</v>
      </c>
      <c r="K57" s="446"/>
      <c r="L57" s="35" t="s">
        <v>466</v>
      </c>
      <c r="M57" s="61">
        <v>4</v>
      </c>
      <c r="N57" s="35" t="s">
        <v>467</v>
      </c>
      <c r="O57" s="61">
        <v>1</v>
      </c>
      <c r="P57" s="37" t="s">
        <v>468</v>
      </c>
    </row>
    <row r="58" spans="1:20" ht="20.100000000000001" customHeight="1" thickBot="1">
      <c r="B58" s="114"/>
      <c r="C58" s="115"/>
      <c r="D58" s="116"/>
      <c r="E58" s="257" t="s">
        <v>35</v>
      </c>
      <c r="F58" s="257"/>
      <c r="G58" s="257"/>
      <c r="H58" s="257"/>
      <c r="I58" s="257"/>
      <c r="J58" s="447">
        <v>2013</v>
      </c>
      <c r="K58" s="448"/>
      <c r="L58" s="36" t="s">
        <v>466</v>
      </c>
      <c r="M58" s="62">
        <v>3</v>
      </c>
      <c r="N58" s="36" t="s">
        <v>467</v>
      </c>
      <c r="O58" s="62">
        <v>28</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1406.42</v>
      </c>
      <c r="H61" s="94"/>
      <c r="I61" s="94"/>
      <c r="J61" s="94"/>
      <c r="K61" s="444"/>
      <c r="L61" s="368" t="s">
        <v>497</v>
      </c>
      <c r="M61" s="306"/>
      <c r="N61" s="306"/>
      <c r="O61" s="306"/>
      <c r="P61" s="411"/>
    </row>
    <row r="62" spans="1:20" ht="20.100000000000001" customHeight="1">
      <c r="B62" s="186"/>
      <c r="C62" s="130"/>
      <c r="D62" s="96" t="s">
        <v>39</v>
      </c>
      <c r="E62" s="97"/>
      <c r="F62" s="267"/>
      <c r="G62" s="108" t="s">
        <v>2557</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1044.43</v>
      </c>
      <c r="L72" s="117"/>
      <c r="M72" s="117"/>
      <c r="N72" s="102" t="s">
        <v>472</v>
      </c>
      <c r="O72" s="102"/>
      <c r="P72" s="263"/>
    </row>
    <row r="73" spans="2:16" ht="20.100000000000001" customHeight="1">
      <c r="B73" s="207"/>
      <c r="C73" s="208"/>
      <c r="D73" s="322"/>
      <c r="E73" s="323"/>
      <c r="F73" s="302"/>
      <c r="G73" s="100" t="s">
        <v>42</v>
      </c>
      <c r="H73" s="100"/>
      <c r="I73" s="100"/>
      <c r="J73" s="100"/>
      <c r="K73" s="109">
        <v>1044.43</v>
      </c>
      <c r="L73" s="117"/>
      <c r="M73" s="117"/>
      <c r="N73" s="102" t="s">
        <v>472</v>
      </c>
      <c r="O73" s="102"/>
      <c r="P73" s="263"/>
    </row>
    <row r="74" spans="2:16" ht="20.100000000000001" customHeight="1">
      <c r="B74" s="207"/>
      <c r="C74" s="208"/>
      <c r="D74" s="130" t="s">
        <v>43</v>
      </c>
      <c r="E74" s="130"/>
      <c r="F74" s="130"/>
      <c r="G74" s="108" t="s">
        <v>2558</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2559</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2560</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15.84</v>
      </c>
      <c r="K95" s="50" t="s">
        <v>472</v>
      </c>
      <c r="L95" s="109">
        <v>13</v>
      </c>
      <c r="M95" s="401"/>
      <c r="N95" s="430" t="s">
        <v>2399</v>
      </c>
      <c r="O95" s="431"/>
      <c r="P95" s="432"/>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15.925000000000001</v>
      </c>
      <c r="K96" s="50" t="s">
        <v>472</v>
      </c>
      <c r="L96" s="109">
        <v>1</v>
      </c>
      <c r="M96" s="401"/>
      <c r="N96" s="430" t="s">
        <v>2399</v>
      </c>
      <c r="O96" s="431"/>
      <c r="P96" s="432"/>
      <c r="S96" s="15" t="str">
        <f t="shared" ref="S96:S104" si="0">IF(OR(F96="",H96="",J96="",L96="",N96=""),IF(OR(F96&lt;&gt;"",H96&lt;&gt;"",J96&lt;&gt;"",L96&lt;&gt;"",N96&lt;&gt;""),"未記入",""),"")</f>
        <v/>
      </c>
    </row>
    <row r="97" spans="2:19" ht="20.100000000000001" customHeight="1">
      <c r="B97" s="186"/>
      <c r="C97" s="130"/>
      <c r="D97" s="130" t="s">
        <v>49</v>
      </c>
      <c r="E97" s="130"/>
      <c r="F97" s="108" t="s">
        <v>2360</v>
      </c>
      <c r="G97" s="108"/>
      <c r="H97" s="108" t="s">
        <v>2360</v>
      </c>
      <c r="I97" s="108"/>
      <c r="J97" s="23">
        <v>16.38</v>
      </c>
      <c r="K97" s="50" t="s">
        <v>472</v>
      </c>
      <c r="L97" s="109">
        <v>1</v>
      </c>
      <c r="M97" s="401"/>
      <c r="N97" s="430" t="s">
        <v>2399</v>
      </c>
      <c r="O97" s="431"/>
      <c r="P97" s="432"/>
      <c r="S97" s="15" t="str">
        <f t="shared" si="0"/>
        <v/>
      </c>
    </row>
    <row r="98" spans="2:19" ht="20.100000000000001" customHeight="1">
      <c r="B98" s="186"/>
      <c r="C98" s="130"/>
      <c r="D98" s="130" t="s">
        <v>50</v>
      </c>
      <c r="E98" s="130"/>
      <c r="F98" s="108" t="s">
        <v>2360</v>
      </c>
      <c r="G98" s="108"/>
      <c r="H98" s="108" t="s">
        <v>2360</v>
      </c>
      <c r="I98" s="108"/>
      <c r="J98" s="23">
        <v>16.47</v>
      </c>
      <c r="K98" s="50" t="s">
        <v>472</v>
      </c>
      <c r="L98" s="109">
        <v>1</v>
      </c>
      <c r="M98" s="401"/>
      <c r="N98" s="430" t="s">
        <v>2399</v>
      </c>
      <c r="O98" s="431"/>
      <c r="P98" s="432"/>
      <c r="S98" s="15" t="str">
        <f t="shared" si="0"/>
        <v/>
      </c>
    </row>
    <row r="99" spans="2:19" ht="20.100000000000001" customHeight="1">
      <c r="B99" s="186"/>
      <c r="C99" s="130"/>
      <c r="D99" s="130" t="s">
        <v>51</v>
      </c>
      <c r="E99" s="130"/>
      <c r="F99" s="108" t="s">
        <v>2359</v>
      </c>
      <c r="G99" s="108"/>
      <c r="H99" s="108" t="s">
        <v>2360</v>
      </c>
      <c r="I99" s="108"/>
      <c r="J99" s="23">
        <v>25.44</v>
      </c>
      <c r="K99" s="50" t="s">
        <v>472</v>
      </c>
      <c r="L99" s="109">
        <v>3</v>
      </c>
      <c r="M99" s="401"/>
      <c r="N99" s="430" t="s">
        <v>2399</v>
      </c>
      <c r="O99" s="431"/>
      <c r="P99" s="432"/>
      <c r="S99" s="15" t="str">
        <f t="shared" si="0"/>
        <v/>
      </c>
    </row>
    <row r="100" spans="2:19" ht="20.100000000000001" customHeight="1">
      <c r="B100" s="186"/>
      <c r="C100" s="130"/>
      <c r="D100" s="130" t="s">
        <v>52</v>
      </c>
      <c r="E100" s="130"/>
      <c r="F100" s="108" t="s">
        <v>2359</v>
      </c>
      <c r="G100" s="108"/>
      <c r="H100" s="108" t="s">
        <v>2360</v>
      </c>
      <c r="I100" s="108"/>
      <c r="J100" s="23">
        <v>25.74</v>
      </c>
      <c r="K100" s="50" t="s">
        <v>472</v>
      </c>
      <c r="L100" s="109">
        <v>4</v>
      </c>
      <c r="M100" s="401"/>
      <c r="N100" s="430" t="s">
        <v>2399</v>
      </c>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3</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v>3</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c r="O107" s="117"/>
      <c r="P107" s="37" t="s">
        <v>474</v>
      </c>
    </row>
    <row r="108" spans="2:19" ht="20.100000000000001" customHeight="1">
      <c r="B108" s="433"/>
      <c r="C108" s="434"/>
      <c r="D108" s="322"/>
      <c r="E108" s="323"/>
      <c r="F108" s="302"/>
      <c r="G108" s="166"/>
      <c r="H108" s="302"/>
      <c r="I108" s="130" t="s">
        <v>69</v>
      </c>
      <c r="J108" s="130"/>
      <c r="K108" s="130"/>
      <c r="L108" s="130"/>
      <c r="M108" s="130"/>
      <c r="N108" s="109">
        <v>1</v>
      </c>
      <c r="O108" s="117"/>
      <c r="P108" s="37" t="s">
        <v>474</v>
      </c>
    </row>
    <row r="109" spans="2:19" ht="20.100000000000001" customHeight="1">
      <c r="B109" s="433"/>
      <c r="C109" s="434"/>
      <c r="D109" s="134" t="s">
        <v>65</v>
      </c>
      <c r="E109" s="112"/>
      <c r="F109" s="113"/>
      <c r="G109" s="160"/>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2561</v>
      </c>
      <c r="H113" s="108"/>
      <c r="I113" s="108"/>
      <c r="J113" s="108"/>
      <c r="K113" s="108"/>
      <c r="L113" s="108"/>
      <c r="M113" s="108"/>
      <c r="N113" s="108"/>
      <c r="O113" s="109"/>
      <c r="P113" s="110"/>
    </row>
    <row r="114" spans="2:16" ht="20.100000000000001" customHeight="1">
      <c r="B114" s="433"/>
      <c r="C114" s="434"/>
      <c r="D114" s="134" t="s">
        <v>79</v>
      </c>
      <c r="E114" s="112"/>
      <c r="F114" s="113"/>
      <c r="G114" s="160" t="s">
        <v>2561</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2562</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2561</v>
      </c>
      <c r="H117" s="108"/>
      <c r="I117" s="108"/>
      <c r="J117" s="108"/>
      <c r="K117" s="108"/>
      <c r="L117" s="108"/>
      <c r="M117" s="108"/>
      <c r="N117" s="108"/>
      <c r="O117" s="109"/>
      <c r="P117" s="110"/>
    </row>
    <row r="118" spans="2:16" ht="20.100000000000001" customHeight="1">
      <c r="B118" s="87"/>
      <c r="C118" s="89"/>
      <c r="D118" s="153" t="s">
        <v>73</v>
      </c>
      <c r="E118" s="143"/>
      <c r="F118" s="144"/>
      <c r="G118" s="108" t="s">
        <v>2561</v>
      </c>
      <c r="H118" s="108"/>
      <c r="I118" s="108"/>
      <c r="J118" s="108"/>
      <c r="K118" s="108"/>
      <c r="L118" s="108"/>
      <c r="M118" s="108"/>
      <c r="N118" s="108"/>
      <c r="O118" s="109"/>
      <c r="P118" s="110"/>
    </row>
    <row r="119" spans="2:16" ht="20.100000000000001" customHeight="1">
      <c r="B119" s="87"/>
      <c r="C119" s="89"/>
      <c r="D119" s="137" t="s">
        <v>74</v>
      </c>
      <c r="E119" s="341"/>
      <c r="F119" s="138"/>
      <c r="G119" s="108" t="s">
        <v>2561</v>
      </c>
      <c r="H119" s="108"/>
      <c r="I119" s="108"/>
      <c r="J119" s="108"/>
      <c r="K119" s="108"/>
      <c r="L119" s="108"/>
      <c r="M119" s="108"/>
      <c r="N119" s="108"/>
      <c r="O119" s="109"/>
      <c r="P119" s="110"/>
    </row>
    <row r="120" spans="2:16" ht="20.100000000000001" customHeight="1">
      <c r="B120" s="87"/>
      <c r="C120" s="89"/>
      <c r="D120" s="101" t="s">
        <v>75</v>
      </c>
      <c r="E120" s="102"/>
      <c r="F120" s="103"/>
      <c r="G120" s="108" t="s">
        <v>2561</v>
      </c>
      <c r="H120" s="108"/>
      <c r="I120" s="108"/>
      <c r="J120" s="108"/>
      <c r="K120" s="108"/>
      <c r="L120" s="108"/>
      <c r="M120" s="108"/>
      <c r="N120" s="108"/>
      <c r="O120" s="109"/>
      <c r="P120" s="110"/>
    </row>
    <row r="121" spans="2:16" ht="20.100000000000001" customHeight="1">
      <c r="B121" s="87"/>
      <c r="C121" s="89"/>
      <c r="D121" s="101" t="s">
        <v>76</v>
      </c>
      <c r="E121" s="102"/>
      <c r="F121" s="103"/>
      <c r="G121" s="108" t="s">
        <v>2561</v>
      </c>
      <c r="H121" s="108"/>
      <c r="I121" s="108"/>
      <c r="J121" s="108"/>
      <c r="K121" s="108"/>
      <c r="L121" s="108"/>
      <c r="M121" s="108"/>
      <c r="N121" s="108"/>
      <c r="O121" s="109"/>
      <c r="P121" s="110"/>
    </row>
    <row r="122" spans="2:16" ht="20.100000000000001" customHeight="1">
      <c r="B122" s="90"/>
      <c r="C122" s="92"/>
      <c r="D122" s="101" t="s">
        <v>77</v>
      </c>
      <c r="E122" s="102"/>
      <c r="F122" s="103"/>
      <c r="G122" s="108" t="s">
        <v>2561</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2564</v>
      </c>
      <c r="H123" s="108"/>
      <c r="I123" s="108"/>
      <c r="J123" s="108"/>
      <c r="K123" s="108"/>
      <c r="L123" s="108"/>
      <c r="M123" s="108"/>
      <c r="N123" s="108"/>
      <c r="O123" s="109"/>
      <c r="P123" s="110"/>
    </row>
    <row r="124" spans="2:16" ht="20.100000000000001" customHeight="1">
      <c r="B124" s="87"/>
      <c r="C124" s="89"/>
      <c r="D124" s="153" t="s">
        <v>431</v>
      </c>
      <c r="E124" s="143"/>
      <c r="F124" s="144"/>
      <c r="G124" s="108" t="s">
        <v>2565</v>
      </c>
      <c r="H124" s="108"/>
      <c r="I124" s="108"/>
      <c r="J124" s="108"/>
      <c r="K124" s="108"/>
      <c r="L124" s="108"/>
      <c r="M124" s="108"/>
      <c r="N124" s="108"/>
      <c r="O124" s="109"/>
      <c r="P124" s="110"/>
    </row>
    <row r="125" spans="2:16" ht="20.100000000000001" customHeight="1">
      <c r="B125" s="87"/>
      <c r="C125" s="89"/>
      <c r="D125" s="137" t="s">
        <v>432</v>
      </c>
      <c r="E125" s="341"/>
      <c r="F125" s="138"/>
      <c r="G125" s="108" t="s">
        <v>2566</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2567</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2569</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2569</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2569</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2569</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2415</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t="s">
        <v>2563</v>
      </c>
      <c r="L144" s="406"/>
      <c r="M144" s="406"/>
      <c r="N144" s="406"/>
      <c r="O144" s="93"/>
      <c r="P144" s="407"/>
    </row>
    <row r="145" spans="1:20" ht="20.100000000000001" customHeight="1">
      <c r="B145" s="214"/>
      <c r="C145" s="215"/>
      <c r="D145" s="215"/>
      <c r="E145" s="216"/>
      <c r="F145" s="137" t="s">
        <v>2453</v>
      </c>
      <c r="G145" s="341"/>
      <c r="H145" s="341"/>
      <c r="I145" s="341"/>
      <c r="J145" s="138"/>
      <c r="K145" s="108" t="s">
        <v>2563</v>
      </c>
      <c r="L145" s="108"/>
      <c r="M145" s="108"/>
      <c r="N145" s="108"/>
      <c r="O145" s="109"/>
      <c r="P145" s="110"/>
    </row>
    <row r="146" spans="1:20" ht="20.100000000000001" customHeight="1">
      <c r="B146" s="214"/>
      <c r="C146" s="215"/>
      <c r="D146" s="215"/>
      <c r="E146" s="216"/>
      <c r="F146" s="137" t="s">
        <v>2456</v>
      </c>
      <c r="G146" s="341"/>
      <c r="H146" s="341"/>
      <c r="I146" s="341"/>
      <c r="J146" s="138"/>
      <c r="K146" s="108" t="s">
        <v>2563</v>
      </c>
      <c r="L146" s="108"/>
      <c r="M146" s="108"/>
      <c r="N146" s="108"/>
      <c r="O146" s="109"/>
      <c r="P146" s="110"/>
    </row>
    <row r="147" spans="1:20" ht="20.100000000000001" customHeight="1">
      <c r="B147" s="214"/>
      <c r="C147" s="215"/>
      <c r="D147" s="215"/>
      <c r="E147" s="216"/>
      <c r="F147" s="137" t="s">
        <v>2455</v>
      </c>
      <c r="G147" s="341"/>
      <c r="H147" s="341"/>
      <c r="I147" s="341"/>
      <c r="J147" s="138"/>
      <c r="K147" s="108" t="s">
        <v>2563</v>
      </c>
      <c r="L147" s="108"/>
      <c r="M147" s="108"/>
      <c r="N147" s="108"/>
      <c r="O147" s="109"/>
      <c r="P147" s="110"/>
    </row>
    <row r="148" spans="1:20" ht="20.100000000000001" customHeight="1">
      <c r="B148" s="214"/>
      <c r="C148" s="215"/>
      <c r="D148" s="215"/>
      <c r="E148" s="216"/>
      <c r="F148" s="101" t="s">
        <v>2458</v>
      </c>
      <c r="G148" s="102"/>
      <c r="H148" s="102"/>
      <c r="I148" s="102"/>
      <c r="J148" s="103"/>
      <c r="K148" s="108" t="s">
        <v>2563</v>
      </c>
      <c r="L148" s="108"/>
      <c r="M148" s="108"/>
      <c r="N148" s="108"/>
      <c r="O148" s="109"/>
      <c r="P148" s="110"/>
    </row>
    <row r="149" spans="1:20" ht="20.100000000000001" customHeight="1">
      <c r="B149" s="214"/>
      <c r="C149" s="215"/>
      <c r="D149" s="215"/>
      <c r="E149" s="216"/>
      <c r="F149" s="101" t="s">
        <v>2457</v>
      </c>
      <c r="G149" s="102"/>
      <c r="H149" s="102"/>
      <c r="I149" s="102"/>
      <c r="J149" s="103"/>
      <c r="K149" s="108" t="s">
        <v>2563</v>
      </c>
      <c r="L149" s="108"/>
      <c r="M149" s="108"/>
      <c r="N149" s="108"/>
      <c r="O149" s="109"/>
      <c r="P149" s="110"/>
    </row>
    <row r="150" spans="1:20" ht="20.100000000000001" customHeight="1">
      <c r="B150" s="214"/>
      <c r="C150" s="215"/>
      <c r="D150" s="215"/>
      <c r="E150" s="216"/>
      <c r="F150" s="101" t="s">
        <v>2459</v>
      </c>
      <c r="G150" s="102"/>
      <c r="H150" s="102"/>
      <c r="I150" s="102"/>
      <c r="J150" s="103"/>
      <c r="K150" s="108" t="s">
        <v>2563</v>
      </c>
      <c r="L150" s="108"/>
      <c r="M150" s="108"/>
      <c r="N150" s="108"/>
      <c r="O150" s="109"/>
      <c r="P150" s="110"/>
    </row>
    <row r="151" spans="1:20" ht="20.100000000000001" customHeight="1">
      <c r="B151" s="214"/>
      <c r="C151" s="215"/>
      <c r="D151" s="215"/>
      <c r="E151" s="216"/>
      <c r="F151" s="101" t="s">
        <v>2460</v>
      </c>
      <c r="G151" s="102"/>
      <c r="H151" s="102"/>
      <c r="I151" s="102"/>
      <c r="J151" s="103"/>
      <c r="K151" s="108" t="s">
        <v>2563</v>
      </c>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t="s">
        <v>2561</v>
      </c>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t="s">
        <v>2563</v>
      </c>
      <c r="L153" s="108"/>
      <c r="M153" s="108"/>
      <c r="N153" s="108"/>
      <c r="O153" s="109"/>
      <c r="P153" s="110"/>
      <c r="T153" s="69"/>
    </row>
    <row r="154" spans="1:20" ht="20.100000000000001" customHeight="1">
      <c r="B154" s="214"/>
      <c r="C154" s="215"/>
      <c r="D154" s="215"/>
      <c r="E154" s="216"/>
      <c r="F154" s="101" t="s">
        <v>399</v>
      </c>
      <c r="G154" s="102"/>
      <c r="H154" s="102"/>
      <c r="I154" s="102"/>
      <c r="J154" s="103"/>
      <c r="K154" s="108" t="s">
        <v>2561</v>
      </c>
      <c r="L154" s="108"/>
      <c r="M154" s="108"/>
      <c r="N154" s="108"/>
      <c r="O154" s="109"/>
      <c r="P154" s="110"/>
    </row>
    <row r="155" spans="1:20" customFormat="1" ht="62.25" customHeight="1">
      <c r="A155" s="4"/>
      <c r="B155" s="214"/>
      <c r="C155" s="215"/>
      <c r="D155" s="215"/>
      <c r="E155" s="216"/>
      <c r="F155" s="153" t="s">
        <v>2468</v>
      </c>
      <c r="G155" s="143"/>
      <c r="H155" s="143"/>
      <c r="I155" s="143"/>
      <c r="J155" s="144"/>
      <c r="K155" s="108" t="s">
        <v>2563</v>
      </c>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t="s">
        <v>2561</v>
      </c>
      <c r="L156" s="108"/>
      <c r="M156" s="108"/>
      <c r="N156" s="108"/>
      <c r="O156" s="109"/>
      <c r="P156" s="110"/>
      <c r="T156" s="69"/>
    </row>
    <row r="157" spans="1:20" ht="20.100000000000001" customHeight="1">
      <c r="B157" s="214"/>
      <c r="C157" s="215"/>
      <c r="D157" s="215"/>
      <c r="E157" s="216"/>
      <c r="F157" s="101" t="s">
        <v>2461</v>
      </c>
      <c r="G157" s="102"/>
      <c r="H157" s="102"/>
      <c r="I157" s="102"/>
      <c r="J157" s="103"/>
      <c r="K157" s="109" t="s">
        <v>2563</v>
      </c>
      <c r="L157" s="117"/>
      <c r="M157" s="117"/>
      <c r="N157" s="117"/>
      <c r="O157" s="117"/>
      <c r="P157" s="118"/>
    </row>
    <row r="158" spans="1:20" ht="20.100000000000001" customHeight="1">
      <c r="B158" s="214"/>
      <c r="C158" s="215"/>
      <c r="D158" s="215"/>
      <c r="E158" s="216"/>
      <c r="F158" s="101" t="s">
        <v>2462</v>
      </c>
      <c r="G158" s="102"/>
      <c r="H158" s="102"/>
      <c r="I158" s="102"/>
      <c r="J158" s="103"/>
      <c r="K158" s="109" t="s">
        <v>2561</v>
      </c>
      <c r="L158" s="117"/>
      <c r="M158" s="117"/>
      <c r="N158" s="117"/>
      <c r="O158" s="117"/>
      <c r="P158" s="118"/>
    </row>
    <row r="159" spans="1:20" ht="20.100000000000001" customHeight="1">
      <c r="B159" s="214"/>
      <c r="C159" s="215"/>
      <c r="D159" s="215"/>
      <c r="E159" s="216"/>
      <c r="F159" s="101" t="s">
        <v>403</v>
      </c>
      <c r="G159" s="102"/>
      <c r="H159" s="102"/>
      <c r="I159" s="102"/>
      <c r="J159" s="103"/>
      <c r="K159" s="108" t="s">
        <v>2561</v>
      </c>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t="s">
        <v>2561</v>
      </c>
      <c r="L160" s="108"/>
      <c r="M160" s="108"/>
      <c r="N160" s="108"/>
      <c r="O160" s="109"/>
      <c r="P160" s="110"/>
      <c r="T160" s="69"/>
    </row>
    <row r="161" spans="1:20" ht="20.100000000000001" customHeight="1">
      <c r="B161" s="214"/>
      <c r="C161" s="215"/>
      <c r="D161" s="215"/>
      <c r="E161" s="216"/>
      <c r="F161" s="101" t="s">
        <v>2464</v>
      </c>
      <c r="G161" s="102"/>
      <c r="H161" s="102"/>
      <c r="I161" s="102"/>
      <c r="J161" s="103"/>
      <c r="K161" s="108" t="s">
        <v>2561</v>
      </c>
      <c r="L161" s="108"/>
      <c r="M161" s="108"/>
      <c r="N161" s="108"/>
      <c r="O161" s="109"/>
      <c r="P161" s="110"/>
    </row>
    <row r="162" spans="1:20" ht="20.100000000000001" customHeight="1">
      <c r="B162" s="214"/>
      <c r="C162" s="215"/>
      <c r="D162" s="215"/>
      <c r="E162" s="216"/>
      <c r="F162" s="101" t="s">
        <v>2463</v>
      </c>
      <c r="G162" s="102"/>
      <c r="H162" s="102"/>
      <c r="I162" s="102"/>
      <c r="J162" s="103"/>
      <c r="K162" s="108" t="s">
        <v>2563</v>
      </c>
      <c r="L162" s="108"/>
      <c r="M162" s="108"/>
      <c r="N162" s="108"/>
      <c r="O162" s="109"/>
      <c r="P162" s="110"/>
    </row>
    <row r="163" spans="1:20" ht="20.100000000000001" customHeight="1">
      <c r="B163" s="214"/>
      <c r="C163" s="215"/>
      <c r="D163" s="215"/>
      <c r="E163" s="216"/>
      <c r="F163" s="134" t="s">
        <v>2520</v>
      </c>
      <c r="G163" s="112"/>
      <c r="H163" s="112"/>
      <c r="I163" s="112"/>
      <c r="J163" s="113"/>
      <c r="K163" s="108" t="s">
        <v>2563</v>
      </c>
      <c r="L163" s="108"/>
      <c r="M163" s="108"/>
      <c r="N163" s="108"/>
      <c r="O163" s="109"/>
      <c r="P163" s="110"/>
    </row>
    <row r="164" spans="1:20" ht="20.100000000000001" customHeight="1">
      <c r="B164" s="214"/>
      <c r="C164" s="215"/>
      <c r="D164" s="215"/>
      <c r="E164" s="216"/>
      <c r="F164" s="153" t="s">
        <v>2521</v>
      </c>
      <c r="G164" s="143"/>
      <c r="H164" s="143"/>
      <c r="I164" s="143"/>
      <c r="J164" s="144"/>
      <c r="K164" s="108" t="s">
        <v>2563</v>
      </c>
      <c r="L164" s="108"/>
      <c r="M164" s="108"/>
      <c r="N164" s="108"/>
      <c r="O164" s="109"/>
      <c r="P164" s="110"/>
    </row>
    <row r="165" spans="1:20" customFormat="1" ht="33.75" customHeight="1">
      <c r="A165" s="4"/>
      <c r="B165" s="214"/>
      <c r="C165" s="215"/>
      <c r="D165" s="215"/>
      <c r="E165" s="216"/>
      <c r="F165" s="153" t="s">
        <v>2471</v>
      </c>
      <c r="G165" s="143"/>
      <c r="H165" s="143"/>
      <c r="I165" s="143"/>
      <c r="J165" s="144"/>
      <c r="K165" s="108" t="s">
        <v>2563</v>
      </c>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t="s">
        <v>2563</v>
      </c>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t="s">
        <v>2563</v>
      </c>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t="s">
        <v>2563</v>
      </c>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t="s">
        <v>2563</v>
      </c>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t="s">
        <v>2563</v>
      </c>
      <c r="L170" s="108"/>
      <c r="M170" s="108"/>
      <c r="N170" s="108"/>
      <c r="O170" s="109"/>
      <c r="P170" s="110"/>
    </row>
    <row r="171" spans="1:20" ht="20.100000000000001" customHeight="1">
      <c r="B171" s="214"/>
      <c r="C171" s="215"/>
      <c r="D171" s="215"/>
      <c r="E171" s="216"/>
      <c r="F171" s="135"/>
      <c r="G171" s="88"/>
      <c r="H171" s="89"/>
      <c r="I171" s="194" t="s">
        <v>95</v>
      </c>
      <c r="J171" s="196"/>
      <c r="K171" s="108" t="s">
        <v>2563</v>
      </c>
      <c r="L171" s="108"/>
      <c r="M171" s="108"/>
      <c r="N171" s="108"/>
      <c r="O171" s="109"/>
      <c r="P171" s="110"/>
    </row>
    <row r="172" spans="1:20" ht="20.100000000000001" customHeight="1">
      <c r="B172" s="214"/>
      <c r="C172" s="215"/>
      <c r="D172" s="215"/>
      <c r="E172" s="216"/>
      <c r="F172" s="136"/>
      <c r="G172" s="91"/>
      <c r="H172" s="92"/>
      <c r="I172" s="266" t="s">
        <v>96</v>
      </c>
      <c r="J172" s="234"/>
      <c r="K172" s="108" t="s">
        <v>2561</v>
      </c>
      <c r="L172" s="108"/>
      <c r="M172" s="108"/>
      <c r="N172" s="108"/>
      <c r="O172" s="109"/>
      <c r="P172" s="110"/>
    </row>
    <row r="173" spans="1:20" ht="20.100000000000001" customHeight="1">
      <c r="B173" s="214"/>
      <c r="C173" s="215"/>
      <c r="D173" s="215"/>
      <c r="E173" s="216"/>
      <c r="F173" s="197" t="s">
        <v>2516</v>
      </c>
      <c r="G173" s="198"/>
      <c r="H173" s="199"/>
      <c r="I173" s="194" t="s">
        <v>94</v>
      </c>
      <c r="J173" s="196"/>
      <c r="K173" s="108" t="s">
        <v>2563</v>
      </c>
      <c r="L173" s="108"/>
      <c r="M173" s="108"/>
      <c r="N173" s="108"/>
      <c r="O173" s="109"/>
      <c r="P173" s="110"/>
    </row>
    <row r="174" spans="1:20" ht="20.100000000000001" customHeight="1">
      <c r="B174" s="214"/>
      <c r="C174" s="215"/>
      <c r="D174" s="215"/>
      <c r="E174" s="216"/>
      <c r="F174" s="197"/>
      <c r="G174" s="198"/>
      <c r="H174" s="199"/>
      <c r="I174" s="194" t="s">
        <v>95</v>
      </c>
      <c r="J174" s="196"/>
      <c r="K174" s="108" t="s">
        <v>2561</v>
      </c>
      <c r="L174" s="108"/>
      <c r="M174" s="108"/>
      <c r="N174" s="108"/>
      <c r="O174" s="109"/>
      <c r="P174" s="110"/>
    </row>
    <row r="175" spans="1:20" ht="20.100000000000001" customHeight="1">
      <c r="B175" s="214"/>
      <c r="C175" s="215"/>
      <c r="D175" s="215"/>
      <c r="E175" s="216"/>
      <c r="F175" s="197"/>
      <c r="G175" s="198"/>
      <c r="H175" s="199"/>
      <c r="I175" s="266" t="s">
        <v>96</v>
      </c>
      <c r="J175" s="234"/>
      <c r="K175" s="108" t="s">
        <v>2563</v>
      </c>
      <c r="L175" s="108"/>
      <c r="M175" s="108"/>
      <c r="N175" s="108"/>
      <c r="O175" s="109"/>
      <c r="P175" s="110"/>
    </row>
    <row r="176" spans="1:20" ht="20.100000000000001" customHeight="1">
      <c r="B176" s="214"/>
      <c r="C176" s="215"/>
      <c r="D176" s="215"/>
      <c r="E176" s="216"/>
      <c r="F176" s="197"/>
      <c r="G176" s="198"/>
      <c r="H176" s="199"/>
      <c r="I176" s="194" t="s">
        <v>413</v>
      </c>
      <c r="J176" s="196"/>
      <c r="K176" s="108" t="s">
        <v>2563</v>
      </c>
      <c r="L176" s="108"/>
      <c r="M176" s="108"/>
      <c r="N176" s="108"/>
      <c r="O176" s="109"/>
      <c r="P176" s="110"/>
    </row>
    <row r="177" spans="1:20" customFormat="1" ht="30" customHeight="1">
      <c r="A177" s="2"/>
      <c r="B177" s="214"/>
      <c r="C177" s="215"/>
      <c r="D177" s="215"/>
      <c r="E177" s="216"/>
      <c r="F177" s="197"/>
      <c r="G177" s="198"/>
      <c r="H177" s="199"/>
      <c r="I177" s="194" t="s">
        <v>2475</v>
      </c>
      <c r="J177" s="196"/>
      <c r="K177" s="108" t="s">
        <v>2563</v>
      </c>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t="s">
        <v>2563</v>
      </c>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t="s">
        <v>2563</v>
      </c>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t="s">
        <v>2563</v>
      </c>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t="s">
        <v>2563</v>
      </c>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t="s">
        <v>2563</v>
      </c>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t="s">
        <v>2563</v>
      </c>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t="s">
        <v>2563</v>
      </c>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t="s">
        <v>2563</v>
      </c>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t="s">
        <v>2563</v>
      </c>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t="s">
        <v>2563</v>
      </c>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t="s">
        <v>2563</v>
      </c>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t="s">
        <v>2563</v>
      </c>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t="s">
        <v>2563</v>
      </c>
      <c r="L190" s="108"/>
      <c r="M190" s="108"/>
      <c r="N190" s="108"/>
      <c r="O190" s="109"/>
      <c r="P190" s="110"/>
      <c r="T190" s="69"/>
    </row>
    <row r="191" spans="1:20" ht="20.100000000000001" customHeight="1">
      <c r="B191" s="111" t="s">
        <v>97</v>
      </c>
      <c r="C191" s="112"/>
      <c r="D191" s="112"/>
      <c r="E191" s="112"/>
      <c r="F191" s="113"/>
      <c r="G191" s="110" t="s">
        <v>2362</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2570</v>
      </c>
      <c r="G196" s="306" t="s">
        <v>456</v>
      </c>
      <c r="H196" s="306"/>
      <c r="I196" s="306"/>
      <c r="J196" s="306"/>
      <c r="K196" s="306"/>
      <c r="L196" s="306"/>
      <c r="M196" s="306"/>
      <c r="N196" s="306"/>
      <c r="O196" s="306"/>
      <c r="P196" s="411"/>
    </row>
    <row r="197" spans="1:20" ht="20.100000000000001" customHeight="1">
      <c r="B197" s="186"/>
      <c r="C197" s="130"/>
      <c r="D197" s="130"/>
      <c r="E197" s="130"/>
      <c r="F197" s="14" t="s">
        <v>2570</v>
      </c>
      <c r="G197" s="102" t="s">
        <v>457</v>
      </c>
      <c r="H197" s="102"/>
      <c r="I197" s="102"/>
      <c r="J197" s="102"/>
      <c r="K197" s="102"/>
      <c r="L197" s="102"/>
      <c r="M197" s="102"/>
      <c r="N197" s="102"/>
      <c r="O197" s="102"/>
      <c r="P197" s="263"/>
    </row>
    <row r="198" spans="1:20" ht="20.100000000000001" customHeight="1">
      <c r="B198" s="186"/>
      <c r="C198" s="130"/>
      <c r="D198" s="130"/>
      <c r="E198" s="130"/>
      <c r="F198" s="14" t="s">
        <v>2570</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2571</v>
      </c>
      <c r="J200" s="105"/>
      <c r="K200" s="105"/>
      <c r="L200" s="105"/>
      <c r="M200" s="105"/>
      <c r="N200" s="105"/>
      <c r="O200" s="106"/>
      <c r="P200" s="107"/>
    </row>
    <row r="201" spans="1:20" ht="39.950000000000003" customHeight="1">
      <c r="B201" s="82"/>
      <c r="C201" s="78"/>
      <c r="D201" s="487"/>
      <c r="E201" s="415"/>
      <c r="F201" s="130" t="s">
        <v>103</v>
      </c>
      <c r="G201" s="130"/>
      <c r="H201" s="130"/>
      <c r="I201" s="131" t="s">
        <v>2572</v>
      </c>
      <c r="J201" s="105"/>
      <c r="K201" s="105"/>
      <c r="L201" s="105"/>
      <c r="M201" s="105"/>
      <c r="N201" s="105"/>
      <c r="O201" s="106"/>
      <c r="P201" s="107"/>
    </row>
    <row r="202" spans="1:20" ht="79.5" customHeight="1">
      <c r="B202" s="82"/>
      <c r="C202" s="78"/>
      <c r="D202" s="487"/>
      <c r="E202" s="415"/>
      <c r="F202" s="130" t="s">
        <v>104</v>
      </c>
      <c r="G202" s="130"/>
      <c r="H202" s="130"/>
      <c r="I202" s="131" t="s">
        <v>2573</v>
      </c>
      <c r="J202" s="105"/>
      <c r="K202" s="105"/>
      <c r="L202" s="105"/>
      <c r="M202" s="105"/>
      <c r="N202" s="105"/>
      <c r="O202" s="106"/>
      <c r="P202" s="107"/>
    </row>
    <row r="203" spans="1:20" ht="79.5" customHeight="1">
      <c r="B203" s="82"/>
      <c r="C203" s="78"/>
      <c r="D203" s="487"/>
      <c r="E203" s="415"/>
      <c r="F203" s="130" t="s">
        <v>414</v>
      </c>
      <c r="G203" s="130"/>
      <c r="H203" s="130"/>
      <c r="I203" s="131" t="s">
        <v>2574</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2563</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2563</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2563</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2577</v>
      </c>
      <c r="J234" s="105"/>
      <c r="K234" s="105"/>
      <c r="L234" s="105"/>
      <c r="M234" s="105"/>
      <c r="N234" s="105"/>
      <c r="O234" s="106"/>
      <c r="P234" s="107"/>
    </row>
    <row r="235" spans="1:20" ht="39.950000000000003" customHeight="1">
      <c r="B235" s="82"/>
      <c r="C235" s="78"/>
      <c r="D235" s="414"/>
      <c r="E235" s="415"/>
      <c r="F235" s="130" t="s">
        <v>103</v>
      </c>
      <c r="G235" s="130"/>
      <c r="H235" s="130"/>
      <c r="I235" s="131" t="s">
        <v>2575</v>
      </c>
      <c r="J235" s="105"/>
      <c r="K235" s="105"/>
      <c r="L235" s="105"/>
      <c r="M235" s="105"/>
      <c r="N235" s="105"/>
      <c r="O235" s="106"/>
      <c r="P235" s="107"/>
    </row>
    <row r="236" spans="1:20" ht="39.950000000000003" customHeight="1">
      <c r="B236" s="82"/>
      <c r="C236" s="78"/>
      <c r="D236" s="414"/>
      <c r="E236" s="415"/>
      <c r="F236" s="260" t="s">
        <v>105</v>
      </c>
      <c r="G236" s="260"/>
      <c r="H236" s="260"/>
      <c r="I236" s="131" t="s">
        <v>2576</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2561</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2561</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2561</v>
      </c>
      <c r="K262" s="108"/>
      <c r="L262" s="108"/>
      <c r="M262" s="108"/>
      <c r="N262" s="108"/>
      <c r="O262" s="109"/>
      <c r="P262" s="110"/>
      <c r="S262" s="15" t="str">
        <f>IF(J262="","未記入","")</f>
        <v/>
      </c>
    </row>
    <row r="263" spans="2:20" ht="120" customHeight="1">
      <c r="B263" s="186" t="s">
        <v>123</v>
      </c>
      <c r="C263" s="130"/>
      <c r="D263" s="130"/>
      <c r="E263" s="130"/>
      <c r="F263" s="121" t="s">
        <v>2578</v>
      </c>
      <c r="G263" s="268"/>
      <c r="H263" s="268"/>
      <c r="I263" s="268"/>
      <c r="J263" s="268"/>
      <c r="K263" s="268"/>
      <c r="L263" s="268"/>
      <c r="M263" s="268"/>
      <c r="N263" s="268"/>
      <c r="O263" s="268"/>
      <c r="P263" s="269"/>
    </row>
    <row r="264" spans="2:20" ht="60" customHeight="1">
      <c r="B264" s="186" t="s">
        <v>475</v>
      </c>
      <c r="C264" s="130"/>
      <c r="D264" s="130"/>
      <c r="E264" s="130"/>
      <c r="F264" s="121" t="s">
        <v>2581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2579</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2561</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2580</v>
      </c>
      <c r="K270" s="122"/>
      <c r="L270" s="122"/>
      <c r="M270" s="122"/>
      <c r="N270" s="122"/>
      <c r="O270" s="122"/>
      <c r="P270" s="123"/>
    </row>
    <row r="271" spans="2:20" ht="20.100000000000001" customHeight="1">
      <c r="B271" s="186" t="s">
        <v>127</v>
      </c>
      <c r="C271" s="130"/>
      <c r="D271" s="130"/>
      <c r="E271" s="130"/>
      <c r="F271" s="109">
        <v>30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v>0.1</v>
      </c>
      <c r="O281" s="109"/>
      <c r="P281" s="110"/>
    </row>
    <row r="282" spans="1:20" ht="20.100000000000001" customHeight="1">
      <c r="B282" s="186" t="s">
        <v>136</v>
      </c>
      <c r="C282" s="130"/>
      <c r="D282" s="130"/>
      <c r="E282" s="400">
        <f>IF(OR($H$282&lt;&gt;"",$K$282&lt;&gt;""),SUM($H$282,$K$282),"")</f>
        <v>1</v>
      </c>
      <c r="F282" s="400"/>
      <c r="G282" s="400"/>
      <c r="H282" s="109">
        <v>1</v>
      </c>
      <c r="I282" s="117"/>
      <c r="J282" s="401"/>
      <c r="K282" s="108"/>
      <c r="L282" s="108"/>
      <c r="M282" s="108"/>
      <c r="N282" s="108">
        <v>1</v>
      </c>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10</v>
      </c>
      <c r="F284" s="400"/>
      <c r="G284" s="400"/>
      <c r="H284" s="109">
        <v>7</v>
      </c>
      <c r="I284" s="117"/>
      <c r="J284" s="401"/>
      <c r="K284" s="108">
        <v>3</v>
      </c>
      <c r="L284" s="108"/>
      <c r="M284" s="108"/>
      <c r="N284" s="108">
        <v>8.3000000000000007</v>
      </c>
      <c r="O284" s="109"/>
      <c r="P284" s="110"/>
    </row>
    <row r="285" spans="1:20" ht="20.100000000000001" customHeight="1">
      <c r="B285" s="45"/>
      <c r="C285" s="130" t="s">
        <v>139</v>
      </c>
      <c r="D285" s="130"/>
      <c r="E285" s="400">
        <f>IF(OR($H$285&lt;&gt;"",$K$285&lt;&gt;""),SUM($H$285,$K$285),"")</f>
        <v>2</v>
      </c>
      <c r="F285" s="400"/>
      <c r="G285" s="400"/>
      <c r="H285" s="109">
        <v>1</v>
      </c>
      <c r="I285" s="117"/>
      <c r="J285" s="401"/>
      <c r="K285" s="108">
        <v>1</v>
      </c>
      <c r="L285" s="108"/>
      <c r="M285" s="108"/>
      <c r="N285" s="108">
        <v>1.4</v>
      </c>
      <c r="O285" s="109"/>
      <c r="P285" s="110"/>
    </row>
    <row r="286" spans="1:20" ht="20.100000000000001" customHeight="1">
      <c r="B286" s="186" t="s">
        <v>140</v>
      </c>
      <c r="C286" s="130"/>
      <c r="D286" s="130"/>
      <c r="E286" s="400">
        <f>IF(OR($H$286&lt;&gt;"",$K$286&lt;&gt;""),SUM($H$286,$K$286),"")</f>
        <v>1</v>
      </c>
      <c r="F286" s="400"/>
      <c r="G286" s="400"/>
      <c r="H286" s="109"/>
      <c r="I286" s="117"/>
      <c r="J286" s="401"/>
      <c r="K286" s="108">
        <v>1</v>
      </c>
      <c r="L286" s="108"/>
      <c r="M286" s="108"/>
      <c r="N286" s="108">
        <v>0.1</v>
      </c>
      <c r="O286" s="109"/>
      <c r="P286" s="110"/>
    </row>
    <row r="287" spans="1:20" ht="20.100000000000001" customHeight="1">
      <c r="B287" s="186" t="s">
        <v>141</v>
      </c>
      <c r="C287" s="130"/>
      <c r="D287" s="130"/>
      <c r="E287" s="400">
        <f>IF(OR($H$287&lt;&gt;"",$K$287&lt;&gt;""),SUM($H$287,$K$287),"")</f>
        <v>1</v>
      </c>
      <c r="F287" s="400"/>
      <c r="G287" s="400"/>
      <c r="H287" s="109">
        <v>1</v>
      </c>
      <c r="I287" s="117"/>
      <c r="J287" s="401"/>
      <c r="K287" s="108"/>
      <c r="L287" s="108"/>
      <c r="M287" s="108"/>
      <c r="N287" s="108">
        <v>0.3</v>
      </c>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f>IF(OR($H$291&lt;&gt;"",$K$291&lt;&gt;""),SUM($H$291,$K$291),"")</f>
        <v>1</v>
      </c>
      <c r="F291" s="400"/>
      <c r="G291" s="400"/>
      <c r="H291" s="109"/>
      <c r="I291" s="117"/>
      <c r="J291" s="401"/>
      <c r="K291" s="108">
        <v>1</v>
      </c>
      <c r="L291" s="108"/>
      <c r="M291" s="108"/>
      <c r="N291" s="108">
        <v>0.3</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f>IF(OR($J$305&lt;&gt;"",$M$305&lt;&gt;""),SUM($J$305,$M$305),"")</f>
        <v>1</v>
      </c>
      <c r="H305" s="383"/>
      <c r="I305" s="384"/>
      <c r="J305" s="127">
        <v>1</v>
      </c>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c r="K310" s="108"/>
      <c r="L310" s="108"/>
      <c r="M310" s="108">
        <v>1</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t="s">
        <v>2582</v>
      </c>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2561</v>
      </c>
      <c r="M338" s="94"/>
      <c r="N338" s="94"/>
      <c r="O338" s="94"/>
      <c r="P338" s="95"/>
    </row>
    <row r="339" spans="2:20" ht="20.100000000000001" customHeight="1">
      <c r="B339" s="365"/>
      <c r="C339" s="366"/>
      <c r="D339" s="366"/>
      <c r="E339" s="366"/>
      <c r="F339" s="367"/>
      <c r="G339" s="134" t="s">
        <v>441</v>
      </c>
      <c r="H339" s="113"/>
      <c r="I339" s="109" t="s">
        <v>2561</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2583</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1</v>
      </c>
      <c r="H344" s="28"/>
      <c r="I344" s="28">
        <v>4</v>
      </c>
      <c r="J344" s="28"/>
      <c r="K344" s="28"/>
      <c r="L344" s="28"/>
      <c r="M344" s="28"/>
      <c r="N344" s="28"/>
      <c r="O344" s="28">
        <v>1</v>
      </c>
      <c r="P344" s="28"/>
      <c r="Q344" s="12"/>
    </row>
    <row r="345" spans="2:20" ht="20.100000000000001" customHeight="1">
      <c r="B345" s="111" t="s">
        <v>181</v>
      </c>
      <c r="C345" s="112"/>
      <c r="D345" s="112"/>
      <c r="E345" s="112"/>
      <c r="F345" s="113"/>
      <c r="G345" s="28">
        <v>1</v>
      </c>
      <c r="H345" s="28"/>
      <c r="I345" s="28">
        <v>6</v>
      </c>
      <c r="J345" s="28">
        <v>2</v>
      </c>
      <c r="K345" s="28"/>
      <c r="L345" s="28"/>
      <c r="M345" s="28"/>
      <c r="N345" s="28"/>
      <c r="O345" s="28">
        <v>2</v>
      </c>
      <c r="P345" s="28"/>
      <c r="Q345" s="12"/>
    </row>
    <row r="346" spans="2:20" ht="20.100000000000001" customHeight="1">
      <c r="B346" s="355" t="s">
        <v>182</v>
      </c>
      <c r="C346" s="356"/>
      <c r="D346" s="101" t="s">
        <v>183</v>
      </c>
      <c r="E346" s="102"/>
      <c r="F346" s="103"/>
      <c r="G346" s="28"/>
      <c r="H346" s="28"/>
      <c r="I346" s="28">
        <v>1</v>
      </c>
      <c r="J346" s="28"/>
      <c r="K346" s="28"/>
      <c r="L346" s="28"/>
      <c r="M346" s="28"/>
      <c r="N346" s="28"/>
      <c r="O346" s="28"/>
      <c r="P346" s="28"/>
      <c r="Q346" s="12"/>
    </row>
    <row r="347" spans="2:20" ht="20.100000000000001" customHeight="1">
      <c r="B347" s="357"/>
      <c r="C347" s="358"/>
      <c r="D347" s="134" t="s">
        <v>184</v>
      </c>
      <c r="E347" s="112"/>
      <c r="F347" s="113"/>
      <c r="G347" s="353">
        <v>1</v>
      </c>
      <c r="H347" s="353"/>
      <c r="I347" s="353">
        <v>2</v>
      </c>
      <c r="J347" s="353">
        <v>1</v>
      </c>
      <c r="K347" s="353"/>
      <c r="L347" s="353"/>
      <c r="M347" s="353"/>
      <c r="N347" s="353"/>
      <c r="O347" s="353">
        <v>1</v>
      </c>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2</v>
      </c>
      <c r="J349" s="353">
        <v>2</v>
      </c>
      <c r="K349" s="353">
        <v>1</v>
      </c>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v>1</v>
      </c>
      <c r="I351" s="353">
        <v>2</v>
      </c>
      <c r="J351" s="353"/>
      <c r="K351" s="353"/>
      <c r="L351" s="353"/>
      <c r="M351" s="353"/>
      <c r="N351" s="353">
        <v>1</v>
      </c>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1</v>
      </c>
      <c r="J353" s="28">
        <v>1</v>
      </c>
      <c r="K353" s="28"/>
      <c r="L353" s="28"/>
      <c r="M353" s="28"/>
      <c r="N353" s="28"/>
      <c r="O353" s="28"/>
      <c r="P353" s="28"/>
      <c r="Q353" s="12"/>
    </row>
    <row r="354" spans="1:20" ht="20.100000000000001" customHeight="1" thickBot="1">
      <c r="B354" s="256" t="s">
        <v>188</v>
      </c>
      <c r="C354" s="257"/>
      <c r="D354" s="257"/>
      <c r="E354" s="257"/>
      <c r="F354" s="257"/>
      <c r="G354" s="257"/>
      <c r="H354" s="128" t="s">
        <v>2561</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2584</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2563</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2563</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2588</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253</v>
      </c>
      <c r="J375" s="108"/>
      <c r="K375" s="108"/>
      <c r="L375" s="108"/>
      <c r="M375" s="109" t="s">
        <v>257</v>
      </c>
      <c r="N375" s="117"/>
      <c r="O375" s="117"/>
      <c r="P375" s="118"/>
    </row>
    <row r="376" spans="2:20" ht="20.100000000000001" customHeight="1">
      <c r="B376" s="186"/>
      <c r="C376" s="130"/>
      <c r="D376" s="130"/>
      <c r="E376" s="101" t="s">
        <v>210</v>
      </c>
      <c r="F376" s="102"/>
      <c r="G376" s="102"/>
      <c r="H376" s="103"/>
      <c r="I376" s="109">
        <v>85</v>
      </c>
      <c r="J376" s="117"/>
      <c r="K376" s="117"/>
      <c r="L376" s="55" t="s">
        <v>480</v>
      </c>
      <c r="M376" s="109">
        <v>85</v>
      </c>
      <c r="N376" s="117"/>
      <c r="O376" s="117"/>
      <c r="P376" s="40" t="s">
        <v>480</v>
      </c>
    </row>
    <row r="377" spans="2:20" ht="20.100000000000001" customHeight="1">
      <c r="B377" s="186" t="s">
        <v>45</v>
      </c>
      <c r="C377" s="130"/>
      <c r="D377" s="130"/>
      <c r="E377" s="101" t="s">
        <v>211</v>
      </c>
      <c r="F377" s="102"/>
      <c r="G377" s="102"/>
      <c r="H377" s="103"/>
      <c r="I377" s="109">
        <v>15.84</v>
      </c>
      <c r="J377" s="117"/>
      <c r="K377" s="117"/>
      <c r="L377" s="55" t="s">
        <v>472</v>
      </c>
      <c r="M377" s="109">
        <v>15.84</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134938</v>
      </c>
      <c r="J383" s="117"/>
      <c r="K383" s="117"/>
      <c r="L383" s="50" t="s">
        <v>481</v>
      </c>
      <c r="M383" s="338">
        <v>144060</v>
      </c>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28000</v>
      </c>
      <c r="N384" s="117"/>
      <c r="O384" s="117"/>
      <c r="P384" s="37" t="s">
        <v>481</v>
      </c>
    </row>
    <row r="385" spans="2:20" ht="20.100000000000001" customHeight="1">
      <c r="B385" s="186"/>
      <c r="C385" s="339" t="s">
        <v>207</v>
      </c>
      <c r="D385" s="137" t="s">
        <v>206</v>
      </c>
      <c r="E385" s="341"/>
      <c r="F385" s="341"/>
      <c r="G385" s="341"/>
      <c r="H385" s="138"/>
      <c r="I385" s="338">
        <v>18838</v>
      </c>
      <c r="J385" s="117"/>
      <c r="K385" s="117"/>
      <c r="L385" s="50" t="s">
        <v>481</v>
      </c>
      <c r="M385" s="338">
        <v>27960</v>
      </c>
      <c r="N385" s="117"/>
      <c r="O385" s="117"/>
      <c r="P385" s="37" t="s">
        <v>481</v>
      </c>
    </row>
    <row r="386" spans="2:20" ht="20.100000000000001" customHeight="1">
      <c r="B386" s="186"/>
      <c r="C386" s="339"/>
      <c r="D386" s="339" t="s">
        <v>208</v>
      </c>
      <c r="E386" s="101" t="s">
        <v>216</v>
      </c>
      <c r="F386" s="102"/>
      <c r="G386" s="102"/>
      <c r="H386" s="103"/>
      <c r="I386" s="338">
        <v>51000</v>
      </c>
      <c r="J386" s="117"/>
      <c r="K386" s="117"/>
      <c r="L386" s="50" t="s">
        <v>481</v>
      </c>
      <c r="M386" s="338">
        <v>51000</v>
      </c>
      <c r="N386" s="117"/>
      <c r="O386" s="117"/>
      <c r="P386" s="37" t="s">
        <v>481</v>
      </c>
    </row>
    <row r="387" spans="2:20" ht="20.100000000000001" customHeight="1">
      <c r="B387" s="186"/>
      <c r="C387" s="339"/>
      <c r="D387" s="339"/>
      <c r="E387" s="101" t="s">
        <v>217</v>
      </c>
      <c r="F387" s="102"/>
      <c r="G387" s="102"/>
      <c r="H387" s="103"/>
      <c r="I387" s="338">
        <v>27400</v>
      </c>
      <c r="J387" s="117"/>
      <c r="K387" s="117"/>
      <c r="L387" s="50" t="s">
        <v>481</v>
      </c>
      <c r="M387" s="338">
        <v>27400</v>
      </c>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109" t="s">
        <v>2589</v>
      </c>
      <c r="J389" s="117"/>
      <c r="K389" s="117"/>
      <c r="L389" s="50" t="s">
        <v>481</v>
      </c>
      <c r="M389" s="109" t="s">
        <v>2589</v>
      </c>
      <c r="N389" s="117"/>
      <c r="O389" s="117"/>
      <c r="P389" s="37" t="s">
        <v>481</v>
      </c>
    </row>
    <row r="390" spans="2:20" ht="20.100000000000001" customHeight="1">
      <c r="B390" s="186"/>
      <c r="C390" s="339"/>
      <c r="D390" s="339"/>
      <c r="E390" s="101" t="s">
        <v>71</v>
      </c>
      <c r="F390" s="102"/>
      <c r="G390" s="102"/>
      <c r="H390" s="103"/>
      <c r="I390" s="109" t="s">
        <v>2590</v>
      </c>
      <c r="J390" s="117"/>
      <c r="K390" s="117"/>
      <c r="L390" s="50" t="s">
        <v>481</v>
      </c>
      <c r="M390" s="109" t="s">
        <v>2590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2592</v>
      </c>
      <c r="H400" s="268"/>
      <c r="I400" s="268"/>
      <c r="J400" s="268"/>
      <c r="K400" s="268"/>
      <c r="L400" s="268"/>
      <c r="M400" s="268"/>
      <c r="N400" s="268"/>
      <c r="O400" s="268"/>
      <c r="P400" s="269"/>
    </row>
    <row r="401" spans="2:20" ht="120" customHeight="1">
      <c r="B401" s="303" t="s">
        <v>216</v>
      </c>
      <c r="C401" s="102"/>
      <c r="D401" s="102"/>
      <c r="E401" s="102"/>
      <c r="F401" s="103"/>
      <c r="G401" s="121" t="s">
        <v>2593</v>
      </c>
      <c r="H401" s="268"/>
      <c r="I401" s="268"/>
      <c r="J401" s="268"/>
      <c r="K401" s="268"/>
      <c r="L401" s="268"/>
      <c r="M401" s="268"/>
      <c r="N401" s="268"/>
      <c r="O401" s="268"/>
      <c r="P401" s="269"/>
    </row>
    <row r="402" spans="2:20" ht="120" customHeight="1">
      <c r="B402" s="303" t="s">
        <v>219</v>
      </c>
      <c r="C402" s="102"/>
      <c r="D402" s="102"/>
      <c r="E402" s="102"/>
      <c r="F402" s="103"/>
      <c r="G402" s="121" t="s">
        <v>2594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t="s">
        <v>2595</v>
      </c>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11</v>
      </c>
      <c r="I430" s="94"/>
      <c r="J430" s="94"/>
      <c r="K430" s="94"/>
      <c r="L430" s="94"/>
      <c r="M430" s="94"/>
      <c r="N430" s="94"/>
      <c r="O430" s="94"/>
      <c r="P430" s="49" t="s">
        <v>477</v>
      </c>
    </row>
    <row r="431" spans="1:20" ht="20.100000000000001" customHeight="1">
      <c r="B431" s="301"/>
      <c r="C431" s="302"/>
      <c r="D431" s="130" t="s">
        <v>245</v>
      </c>
      <c r="E431" s="130"/>
      <c r="F431" s="130"/>
      <c r="G431" s="130"/>
      <c r="H431" s="109">
        <v>13</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5</v>
      </c>
      <c r="I434" s="117"/>
      <c r="J434" s="117"/>
      <c r="K434" s="117"/>
      <c r="L434" s="117"/>
      <c r="M434" s="117"/>
      <c r="N434" s="117"/>
      <c r="O434" s="117"/>
      <c r="P434" s="37" t="s">
        <v>479</v>
      </c>
    </row>
    <row r="435" spans="2:16" ht="20.100000000000001" customHeight="1">
      <c r="B435" s="186"/>
      <c r="C435" s="130"/>
      <c r="D435" s="130" t="s">
        <v>249</v>
      </c>
      <c r="E435" s="130"/>
      <c r="F435" s="130"/>
      <c r="G435" s="130"/>
      <c r="H435" s="109">
        <v>19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4</v>
      </c>
      <c r="I437" s="117"/>
      <c r="J437" s="117"/>
      <c r="K437" s="117"/>
      <c r="L437" s="117"/>
      <c r="M437" s="117"/>
      <c r="N437" s="117"/>
      <c r="O437" s="117"/>
      <c r="P437" s="37" t="s">
        <v>479</v>
      </c>
    </row>
    <row r="438" spans="2:16" ht="20.100000000000001" customHeight="1">
      <c r="B438" s="287"/>
      <c r="C438" s="288"/>
      <c r="D438" s="130" t="s">
        <v>252</v>
      </c>
      <c r="E438" s="130"/>
      <c r="F438" s="130"/>
      <c r="G438" s="130"/>
      <c r="H438" s="109">
        <v>3</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4</v>
      </c>
      <c r="I442" s="117"/>
      <c r="J442" s="117"/>
      <c r="K442" s="117"/>
      <c r="L442" s="117"/>
      <c r="M442" s="117"/>
      <c r="N442" s="117"/>
      <c r="O442" s="117"/>
      <c r="P442" s="37" t="s">
        <v>479</v>
      </c>
    </row>
    <row r="443" spans="2:16" ht="20.100000000000001" customHeight="1">
      <c r="B443" s="289"/>
      <c r="C443" s="290"/>
      <c r="D443" s="130" t="s">
        <v>257</v>
      </c>
      <c r="E443" s="130"/>
      <c r="F443" s="130"/>
      <c r="G443" s="130"/>
      <c r="H443" s="109">
        <v>2</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5</v>
      </c>
      <c r="I444" s="117"/>
      <c r="J444" s="117"/>
      <c r="K444" s="117"/>
      <c r="L444" s="117"/>
      <c r="M444" s="117"/>
      <c r="N444" s="117"/>
      <c r="O444" s="117"/>
      <c r="P444" s="37" t="s">
        <v>479</v>
      </c>
    </row>
    <row r="445" spans="2:16" ht="20.100000000000001" customHeight="1">
      <c r="B445" s="186"/>
      <c r="C445" s="130"/>
      <c r="D445" s="130" t="s">
        <v>259</v>
      </c>
      <c r="E445" s="130"/>
      <c r="F445" s="130"/>
      <c r="G445" s="130"/>
      <c r="H445" s="109">
        <v>9</v>
      </c>
      <c r="I445" s="117"/>
      <c r="J445" s="117"/>
      <c r="K445" s="117"/>
      <c r="L445" s="117"/>
      <c r="M445" s="117"/>
      <c r="N445" s="117"/>
      <c r="O445" s="117"/>
      <c r="P445" s="37" t="s">
        <v>479</v>
      </c>
    </row>
    <row r="446" spans="2:16" ht="20.100000000000001" customHeight="1">
      <c r="B446" s="186"/>
      <c r="C446" s="130"/>
      <c r="D446" s="130" t="s">
        <v>260</v>
      </c>
      <c r="E446" s="130"/>
      <c r="F446" s="130"/>
      <c r="G446" s="130"/>
      <c r="H446" s="109">
        <v>6</v>
      </c>
      <c r="I446" s="117"/>
      <c r="J446" s="117"/>
      <c r="K446" s="117"/>
      <c r="L446" s="117"/>
      <c r="M446" s="117"/>
      <c r="N446" s="117"/>
      <c r="O446" s="117"/>
      <c r="P446" s="37" t="s">
        <v>479</v>
      </c>
    </row>
    <row r="447" spans="2:16" ht="20.100000000000001" customHeight="1">
      <c r="B447" s="186"/>
      <c r="C447" s="130"/>
      <c r="D447" s="130" t="s">
        <v>261</v>
      </c>
      <c r="E447" s="130"/>
      <c r="F447" s="130"/>
      <c r="G447" s="130"/>
      <c r="H447" s="109">
        <v>1</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2</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89.5</v>
      </c>
      <c r="I452" s="94"/>
      <c r="J452" s="94"/>
      <c r="K452" s="94"/>
      <c r="L452" s="94"/>
      <c r="M452" s="94"/>
      <c r="N452" s="94"/>
      <c r="O452" s="94"/>
      <c r="P452" s="49" t="s">
        <v>485</v>
      </c>
    </row>
    <row r="453" spans="2:20" ht="20.100000000000001" customHeight="1">
      <c r="B453" s="186" t="s">
        <v>266</v>
      </c>
      <c r="C453" s="130"/>
      <c r="D453" s="130"/>
      <c r="E453" s="130"/>
      <c r="F453" s="130"/>
      <c r="G453" s="130"/>
      <c r="H453" s="109">
        <v>24</v>
      </c>
      <c r="I453" s="117"/>
      <c r="J453" s="117"/>
      <c r="K453" s="117"/>
      <c r="L453" s="117"/>
      <c r="M453" s="117"/>
      <c r="N453" s="117"/>
      <c r="O453" s="117"/>
      <c r="P453" s="37" t="s">
        <v>477</v>
      </c>
    </row>
    <row r="454" spans="2:20" ht="20.100000000000001" customHeight="1">
      <c r="B454" s="186" t="s">
        <v>267</v>
      </c>
      <c r="C454" s="130"/>
      <c r="D454" s="130"/>
      <c r="E454" s="130"/>
      <c r="F454" s="130"/>
      <c r="G454" s="130"/>
      <c r="H454" s="109">
        <v>80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3</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2549</v>
      </c>
      <c r="L475" s="132"/>
      <c r="M475" s="35" t="s">
        <v>469</v>
      </c>
      <c r="N475" s="132" t="s">
        <v>2550</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16</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2561</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2598</v>
      </c>
      <c r="M512" s="105"/>
      <c r="N512" s="105"/>
      <c r="O512" s="106"/>
      <c r="P512" s="107"/>
    </row>
    <row r="513" spans="2:20" ht="20.100000000000001" customHeight="1">
      <c r="B513" s="111" t="s">
        <v>287</v>
      </c>
      <c r="C513" s="112"/>
      <c r="D513" s="112"/>
      <c r="E513" s="112"/>
      <c r="F513" s="112"/>
      <c r="G513" s="113"/>
      <c r="H513" s="109" t="s">
        <v>2561</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2599</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2561</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2600</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2561</v>
      </c>
      <c r="K522" s="108"/>
      <c r="L522" s="108"/>
      <c r="M522" s="108"/>
      <c r="N522" s="108"/>
      <c r="O522" s="109"/>
      <c r="P522" s="110"/>
      <c r="S522" s="15" t="str">
        <f>IF($F$519=MST!$I$6,IF(J522="","未記入",""),"")</f>
        <v/>
      </c>
    </row>
    <row r="523" spans="2:20" ht="20.100000000000001" customHeight="1">
      <c r="B523" s="111" t="s">
        <v>2514</v>
      </c>
      <c r="C523" s="112"/>
      <c r="D523" s="112"/>
      <c r="E523" s="113"/>
      <c r="F523" s="109" t="s">
        <v>2563</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2561</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2561</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2561</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2561</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2561</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2561</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2561</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2561</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2563</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2561</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2561</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2561</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2561</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2563</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2561</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2563</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2563</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9" man="1"/>
    <brk id="52" max="19" man="1"/>
    <brk id="79" max="19" man="1"/>
    <brk id="104" max="19" man="1"/>
    <brk id="129" max="19" man="1"/>
    <brk id="142" max="19" man="1"/>
    <brk id="169" max="19" man="1"/>
    <brk id="205" max="19" man="1"/>
    <brk id="219" max="19" man="1"/>
    <brk id="240" max="19" man="1"/>
    <brk id="258" max="19" man="1"/>
    <brk id="273" max="19" man="1"/>
    <brk id="306" max="19" man="1"/>
    <brk id="335" max="19" man="1"/>
    <brk id="355" max="19" man="1"/>
    <brk id="372" max="19" man="1"/>
    <brk id="399" max="19" man="1"/>
    <brk id="406" max="19" man="1"/>
    <brk id="414" max="19" man="1"/>
    <brk id="421" max="19" man="1"/>
    <brk id="427" max="19" man="1"/>
    <brk id="457" max="19" man="1"/>
    <brk id="479" max="19" man="1"/>
    <brk id="508" max="19" man="1"/>
    <brk id="535" max="16383" man="1"/>
    <brk id="581" max="19" man="1"/>
    <brk id="584" max="19"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M42" sqref="M42:Q4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2360</v>
      </c>
      <c r="I4" s="496"/>
      <c r="J4" s="497"/>
      <c r="K4" s="498"/>
      <c r="L4" s="498"/>
      <c r="M4" s="497"/>
      <c r="N4" s="498"/>
      <c r="O4" s="498"/>
      <c r="P4" s="498"/>
      <c r="Q4" s="498"/>
      <c r="R4" s="65"/>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2360</v>
      </c>
      <c r="I9" s="496"/>
      <c r="J9" s="497"/>
      <c r="K9" s="498"/>
      <c r="L9" s="498"/>
      <c r="M9" s="497"/>
      <c r="N9" s="498"/>
      <c r="O9" s="498"/>
      <c r="P9" s="498"/>
      <c r="Q9" s="498"/>
      <c r="R9" s="65"/>
      <c r="S9" s="25"/>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2359</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2359</v>
      </c>
      <c r="I21" s="496"/>
      <c r="J21" s="497" t="s">
        <v>2603</v>
      </c>
      <c r="K21" s="498"/>
      <c r="L21" s="498"/>
      <c r="M21" s="497" t="s">
        <v>2604</v>
      </c>
      <c r="N21" s="498"/>
      <c r="O21" s="498"/>
      <c r="P21" s="498"/>
      <c r="Q21" s="498"/>
      <c r="R21" s="65"/>
      <c r="S21" s="25"/>
    </row>
    <row r="22" spans="2:19" ht="50.1" customHeight="1">
      <c r="B22" s="59"/>
      <c r="C22" s="505" t="s">
        <v>337</v>
      </c>
      <c r="D22" s="505"/>
      <c r="E22" s="505"/>
      <c r="F22" s="505"/>
      <c r="G22" s="505"/>
      <c r="H22" s="495" t="s">
        <v>2359</v>
      </c>
      <c r="I22" s="496"/>
      <c r="J22" s="497" t="s">
        <v>2605</v>
      </c>
      <c r="K22" s="498"/>
      <c r="L22" s="498"/>
      <c r="M22" s="497" t="s">
        <v>2606</v>
      </c>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2359</v>
      </c>
      <c r="I40" s="496"/>
      <c r="J40" s="497" t="s">
        <v>2603</v>
      </c>
      <c r="K40" s="498"/>
      <c r="L40" s="498"/>
      <c r="M40" s="497" t="s">
        <v>2604</v>
      </c>
      <c r="N40" s="498"/>
      <c r="O40" s="498"/>
      <c r="P40" s="498"/>
      <c r="Q40" s="498"/>
      <c r="R40" s="65"/>
      <c r="S40" s="25"/>
    </row>
    <row r="41" spans="2:19" ht="50.1" customHeight="1" thickBot="1">
      <c r="B41" s="503"/>
      <c r="C41" s="517" t="s">
        <v>336</v>
      </c>
      <c r="D41" s="517"/>
      <c r="E41" s="517"/>
      <c r="F41" s="517"/>
      <c r="G41" s="517"/>
      <c r="H41" s="499" t="s">
        <v>2359</v>
      </c>
      <c r="I41" s="500"/>
      <c r="J41" s="512" t="s">
        <v>2605</v>
      </c>
      <c r="K41" s="513"/>
      <c r="L41" s="513"/>
      <c r="M41" s="512" t="s">
        <v>2606</v>
      </c>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2360</v>
      </c>
      <c r="I48" s="496"/>
      <c r="J48" s="497"/>
      <c r="K48" s="498"/>
      <c r="L48" s="498"/>
      <c r="M48" s="497"/>
      <c r="N48" s="498"/>
      <c r="O48" s="498"/>
      <c r="P48" s="498"/>
      <c r="Q48" s="498"/>
      <c r="R48" s="65"/>
      <c r="S48" s="25"/>
    </row>
    <row r="49" spans="2:19" ht="50.1" customHeight="1">
      <c r="B49" s="503"/>
      <c r="C49" s="505" t="s">
        <v>409</v>
      </c>
      <c r="D49" s="505"/>
      <c r="E49" s="505"/>
      <c r="F49" s="505"/>
      <c r="G49" s="505"/>
      <c r="H49" s="495" t="s">
        <v>2360</v>
      </c>
      <c r="I49" s="496"/>
      <c r="J49" s="497"/>
      <c r="K49" s="498"/>
      <c r="L49" s="498"/>
      <c r="M49" s="497"/>
      <c r="N49" s="498"/>
      <c r="O49" s="498"/>
      <c r="P49" s="498"/>
      <c r="Q49" s="498"/>
      <c r="R49" s="65"/>
      <c r="S49" s="25"/>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0" zoomScale="80" zoomScaleNormal="85" zoomScaleSheetLayoutView="8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t="s">
        <v>2561</v>
      </c>
      <c r="K7" s="548"/>
      <c r="L7" s="548"/>
      <c r="M7" s="548"/>
      <c r="N7" s="548"/>
      <c r="O7" s="549"/>
      <c r="P7" s="547" t="s">
        <v>2561</v>
      </c>
      <c r="Q7" s="548"/>
      <c r="R7" s="548"/>
      <c r="S7" s="548"/>
      <c r="T7" s="548"/>
      <c r="U7" s="549"/>
      <c r="V7" s="590"/>
      <c r="W7" s="590"/>
      <c r="X7" s="590"/>
      <c r="Y7" s="590" t="s">
        <v>2570</v>
      </c>
      <c r="Z7" s="590"/>
      <c r="AA7" s="590"/>
      <c r="AB7" s="588" t="s">
        <v>2607</v>
      </c>
      <c r="AC7" s="589"/>
      <c r="AD7" s="589"/>
      <c r="AE7" s="588" t="s">
        <v>2608</v>
      </c>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t="s">
        <v>2561</v>
      </c>
      <c r="K8" s="551"/>
      <c r="L8" s="551"/>
      <c r="M8" s="551"/>
      <c r="N8" s="551"/>
      <c r="O8" s="552"/>
      <c r="P8" s="550" t="s">
        <v>2563</v>
      </c>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2561</v>
      </c>
      <c r="Q9" s="551"/>
      <c r="R9" s="551"/>
      <c r="S9" s="551"/>
      <c r="T9" s="551"/>
      <c r="U9" s="552"/>
      <c r="V9" s="546"/>
      <c r="W9" s="546"/>
      <c r="X9" s="546"/>
      <c r="Y9" s="546" t="s">
        <v>2570</v>
      </c>
      <c r="Z9" s="546"/>
      <c r="AA9" s="546"/>
      <c r="AB9" s="555"/>
      <c r="AC9" s="556"/>
      <c r="AD9" s="556"/>
      <c r="AE9" s="555" t="s">
        <v>2609</v>
      </c>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t="s">
        <v>2561</v>
      </c>
      <c r="K10" s="551"/>
      <c r="L10" s="551"/>
      <c r="M10" s="551"/>
      <c r="N10" s="551"/>
      <c r="O10" s="552"/>
      <c r="P10" s="550" t="s">
        <v>2561</v>
      </c>
      <c r="Q10" s="551"/>
      <c r="R10" s="551"/>
      <c r="S10" s="551"/>
      <c r="T10" s="551"/>
      <c r="U10" s="552"/>
      <c r="V10" s="546"/>
      <c r="W10" s="546"/>
      <c r="X10" s="546"/>
      <c r="Y10" s="546" t="s">
        <v>2570</v>
      </c>
      <c r="Z10" s="546"/>
      <c r="AA10" s="546"/>
      <c r="AB10" s="555" t="s">
        <v>2610</v>
      </c>
      <c r="AC10" s="556"/>
      <c r="AD10" s="556"/>
      <c r="AE10" s="555" t="s">
        <v>2611</v>
      </c>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t="s">
        <v>2563</v>
      </c>
      <c r="K11" s="551"/>
      <c r="L11" s="551"/>
      <c r="M11" s="551"/>
      <c r="N11" s="551"/>
      <c r="O11" s="552"/>
      <c r="P11" s="550" t="s">
        <v>2563</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t="s">
        <v>2561</v>
      </c>
      <c r="K12" s="551"/>
      <c r="L12" s="551"/>
      <c r="M12" s="551"/>
      <c r="N12" s="551"/>
      <c r="O12" s="552"/>
      <c r="P12" s="550" t="s">
        <v>2561</v>
      </c>
      <c r="Q12" s="551"/>
      <c r="R12" s="551"/>
      <c r="S12" s="551"/>
      <c r="T12" s="551"/>
      <c r="U12" s="552"/>
      <c r="V12" s="546"/>
      <c r="W12" s="546"/>
      <c r="X12" s="546"/>
      <c r="Y12" s="546" t="s">
        <v>2570</v>
      </c>
      <c r="Z12" s="546"/>
      <c r="AA12" s="546"/>
      <c r="AB12" s="555" t="s">
        <v>2610</v>
      </c>
      <c r="AC12" s="556"/>
      <c r="AD12" s="556"/>
      <c r="AE12" s="555" t="s">
        <v>2612</v>
      </c>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t="s">
        <v>2563</v>
      </c>
      <c r="K13" s="551"/>
      <c r="L13" s="551"/>
      <c r="M13" s="551"/>
      <c r="N13" s="551"/>
      <c r="O13" s="552"/>
      <c r="P13" s="550" t="s">
        <v>2563</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t="s">
        <v>2561</v>
      </c>
      <c r="K14" s="551"/>
      <c r="L14" s="551"/>
      <c r="M14" s="551"/>
      <c r="N14" s="551"/>
      <c r="O14" s="552"/>
      <c r="P14" s="550" t="s">
        <v>2563</v>
      </c>
      <c r="Q14" s="551"/>
      <c r="R14" s="551"/>
      <c r="S14" s="551"/>
      <c r="T14" s="551"/>
      <c r="U14" s="552"/>
      <c r="V14" s="546"/>
      <c r="W14" s="546"/>
      <c r="X14" s="546"/>
      <c r="Y14" s="546"/>
      <c r="Z14" s="546"/>
      <c r="AA14" s="546"/>
      <c r="AB14" s="555"/>
      <c r="AC14" s="556"/>
      <c r="AD14" s="556"/>
      <c r="AE14" s="555"/>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t="s">
        <v>2561</v>
      </c>
      <c r="K15" s="538"/>
      <c r="L15" s="538"/>
      <c r="M15" s="538"/>
      <c r="N15" s="538"/>
      <c r="O15" s="539"/>
      <c r="P15" s="537" t="s">
        <v>2561</v>
      </c>
      <c r="Q15" s="538"/>
      <c r="R15" s="538"/>
      <c r="S15" s="538"/>
      <c r="T15" s="538"/>
      <c r="U15" s="539"/>
      <c r="V15" s="540"/>
      <c r="W15" s="540"/>
      <c r="X15" s="540"/>
      <c r="Y15" s="540" t="s">
        <v>2570</v>
      </c>
      <c r="Z15" s="540"/>
      <c r="AA15" s="540"/>
      <c r="AB15" s="541" t="s">
        <v>2607</v>
      </c>
      <c r="AC15" s="542"/>
      <c r="AD15" s="542"/>
      <c r="AE15" s="541" t="s">
        <v>2608</v>
      </c>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t="s">
        <v>2561</v>
      </c>
      <c r="K17" s="548"/>
      <c r="L17" s="548"/>
      <c r="M17" s="548"/>
      <c r="N17" s="548"/>
      <c r="O17" s="549"/>
      <c r="P17" s="547" t="s">
        <v>2561</v>
      </c>
      <c r="Q17" s="548"/>
      <c r="R17" s="548"/>
      <c r="S17" s="548"/>
      <c r="T17" s="548"/>
      <c r="U17" s="549"/>
      <c r="V17" s="590"/>
      <c r="W17" s="590"/>
      <c r="X17" s="590"/>
      <c r="Y17" s="590" t="s">
        <v>2570</v>
      </c>
      <c r="Z17" s="590"/>
      <c r="AA17" s="590"/>
      <c r="AB17" s="588" t="s">
        <v>2607</v>
      </c>
      <c r="AC17" s="589"/>
      <c r="AD17" s="589"/>
      <c r="AE17" s="588" t="s">
        <v>2611</v>
      </c>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t="s">
        <v>2561</v>
      </c>
      <c r="K18" s="551"/>
      <c r="L18" s="551"/>
      <c r="M18" s="551"/>
      <c r="N18" s="551"/>
      <c r="O18" s="552"/>
      <c r="P18" s="550" t="s">
        <v>2563</v>
      </c>
      <c r="Q18" s="551"/>
      <c r="R18" s="551"/>
      <c r="S18" s="551"/>
      <c r="T18" s="551"/>
      <c r="U18" s="552"/>
      <c r="V18" s="546"/>
      <c r="W18" s="546"/>
      <c r="X18" s="546"/>
      <c r="Y18" s="546" t="s">
        <v>2570</v>
      </c>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t="s">
        <v>2561</v>
      </c>
      <c r="K19" s="551"/>
      <c r="L19" s="551"/>
      <c r="M19" s="551"/>
      <c r="N19" s="551"/>
      <c r="O19" s="552"/>
      <c r="P19" s="550" t="s">
        <v>2563</v>
      </c>
      <c r="Q19" s="551"/>
      <c r="R19" s="551"/>
      <c r="S19" s="551"/>
      <c r="T19" s="551"/>
      <c r="U19" s="552"/>
      <c r="V19" s="546"/>
      <c r="W19" s="546"/>
      <c r="X19" s="546"/>
      <c r="Y19" s="546" t="s">
        <v>2570</v>
      </c>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t="s">
        <v>2561</v>
      </c>
      <c r="K20" s="551"/>
      <c r="L20" s="551"/>
      <c r="M20" s="551"/>
      <c r="N20" s="551"/>
      <c r="O20" s="552"/>
      <c r="P20" s="550" t="s">
        <v>2563</v>
      </c>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2563</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2561</v>
      </c>
      <c r="Q22" s="551"/>
      <c r="R22" s="551"/>
      <c r="S22" s="551"/>
      <c r="T22" s="551"/>
      <c r="U22" s="552"/>
      <c r="V22" s="546"/>
      <c r="W22" s="546"/>
      <c r="X22" s="546"/>
      <c r="Y22" s="546" t="s">
        <v>2570</v>
      </c>
      <c r="Z22" s="546"/>
      <c r="AA22" s="546"/>
      <c r="AB22" s="555"/>
      <c r="AC22" s="556"/>
      <c r="AD22" s="556"/>
      <c r="AE22" s="555" t="s">
        <v>2613</v>
      </c>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2561</v>
      </c>
      <c r="Q23" s="551"/>
      <c r="R23" s="551"/>
      <c r="S23" s="551"/>
      <c r="T23" s="551"/>
      <c r="U23" s="552"/>
      <c r="V23" s="546"/>
      <c r="W23" s="546"/>
      <c r="X23" s="546"/>
      <c r="Y23" s="546" t="s">
        <v>2570</v>
      </c>
      <c r="Z23" s="546"/>
      <c r="AA23" s="546"/>
      <c r="AB23" s="555"/>
      <c r="AC23" s="556"/>
      <c r="AD23" s="556"/>
      <c r="AE23" s="555" t="s">
        <v>2614</v>
      </c>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t="s">
        <v>2563</v>
      </c>
      <c r="K24" s="551"/>
      <c r="L24" s="551"/>
      <c r="M24" s="551"/>
      <c r="N24" s="551"/>
      <c r="O24" s="552"/>
      <c r="P24" s="550" t="s">
        <v>2561</v>
      </c>
      <c r="Q24" s="551"/>
      <c r="R24" s="551"/>
      <c r="S24" s="551"/>
      <c r="T24" s="551"/>
      <c r="U24" s="552"/>
      <c r="V24" s="546"/>
      <c r="W24" s="546"/>
      <c r="X24" s="546"/>
      <c r="Y24" s="546" t="s">
        <v>2570</v>
      </c>
      <c r="Z24" s="546"/>
      <c r="AA24" s="546"/>
      <c r="AB24" s="555" t="s">
        <v>2615</v>
      </c>
      <c r="AC24" s="556"/>
      <c r="AD24" s="556"/>
      <c r="AE24" s="555" t="s">
        <v>2616</v>
      </c>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t="s">
        <v>2561</v>
      </c>
      <c r="K25" s="551"/>
      <c r="L25" s="551"/>
      <c r="M25" s="551"/>
      <c r="N25" s="551"/>
      <c r="O25" s="552"/>
      <c r="P25" s="550" t="s">
        <v>2563</v>
      </c>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2563</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2563</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t="s">
        <v>2561</v>
      </c>
      <c r="K29" s="551"/>
      <c r="L29" s="551"/>
      <c r="M29" s="551"/>
      <c r="N29" s="551"/>
      <c r="O29" s="552"/>
      <c r="P29" s="550" t="s">
        <v>2563</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t="s">
        <v>2561</v>
      </c>
      <c r="K30" s="551"/>
      <c r="L30" s="551"/>
      <c r="M30" s="551"/>
      <c r="N30" s="551"/>
      <c r="O30" s="552"/>
      <c r="P30" s="550" t="s">
        <v>2563</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t="s">
        <v>2561</v>
      </c>
      <c r="K31" s="551"/>
      <c r="L31" s="551"/>
      <c r="M31" s="551"/>
      <c r="N31" s="551"/>
      <c r="O31" s="552"/>
      <c r="P31" s="550" t="s">
        <v>2563</v>
      </c>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t="s">
        <v>2561</v>
      </c>
      <c r="K32" s="558"/>
      <c r="L32" s="558"/>
      <c r="M32" s="558"/>
      <c r="N32" s="558"/>
      <c r="O32" s="559"/>
      <c r="P32" s="557" t="s">
        <v>2563</v>
      </c>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t="s">
        <v>2561</v>
      </c>
      <c r="K34" s="548"/>
      <c r="L34" s="548"/>
      <c r="M34" s="548"/>
      <c r="N34" s="548"/>
      <c r="O34" s="549"/>
      <c r="P34" s="547" t="s">
        <v>2561</v>
      </c>
      <c r="Q34" s="548"/>
      <c r="R34" s="548"/>
      <c r="S34" s="548"/>
      <c r="T34" s="548"/>
      <c r="U34" s="549"/>
      <c r="V34" s="590"/>
      <c r="W34" s="590"/>
      <c r="X34" s="590"/>
      <c r="Y34" s="590" t="s">
        <v>2570</v>
      </c>
      <c r="Z34" s="590"/>
      <c r="AA34" s="590"/>
      <c r="AB34" s="588"/>
      <c r="AC34" s="589"/>
      <c r="AD34" s="589"/>
      <c r="AE34" s="588" t="s">
        <v>2616</v>
      </c>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t="s">
        <v>2563</v>
      </c>
      <c r="K35" s="551"/>
      <c r="L35" s="551"/>
      <c r="M35" s="551"/>
      <c r="N35" s="551"/>
      <c r="O35" s="552"/>
      <c r="P35" s="550" t="s">
        <v>2362</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t="s">
        <v>2561</v>
      </c>
      <c r="K36" s="558"/>
      <c r="L36" s="558"/>
      <c r="M36" s="558"/>
      <c r="N36" s="558"/>
      <c r="O36" s="559"/>
      <c r="P36" s="557" t="s">
        <v>2563</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ka2001</cp:lastModifiedBy>
  <cp:lastPrinted>2021-03-04T10:23:32Z</cp:lastPrinted>
  <dcterms:created xsi:type="dcterms:W3CDTF">2020-12-23T05:28:24Z</dcterms:created>
  <dcterms:modified xsi:type="dcterms:W3CDTF">2025-01-30T00:59:32Z</dcterms:modified>
</cp:coreProperties>
</file>