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DE1\Desktop\"/>
    </mc:Choice>
  </mc:AlternateContent>
  <xr:revisionPtr revIDLastSave="0" documentId="13_ncr:1_{82EE96D5-9054-4BB7-A4B0-E9A724A6F26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重要事項説明書!$A$1:$S$600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<sst xmlns="http://schemas.openxmlformats.org/spreadsheetml/2006/main" count="3192" uniqueCount="2624">
  <si>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</si>
  <si>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</si>
  <si>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</si>
  <si>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</si>
  <si>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</si>
  <si>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</si>
  <si>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</si>
  <si>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</si>
  <si>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</si>
  <si>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</si>
  <si>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</si>
  <si>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</si>
  <si>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</si>
  <si>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</si>
  <si>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</si>
  <si>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</si>
  <si>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</si>
  <si>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</si>
  <si>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</si>
  <si>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</si>
  <si>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</si>
  <si>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</si>
  <si>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</si>
  <si>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</si>
  <si>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</si>
  <si>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</si>
  <si>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</si>
  <si>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</si>
  <si>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</si>
  <si>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</si>
  <si>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</si>
  <si>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</si>
  <si>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</si>
  <si>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</si>
  <si>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</si>
  <si>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</si>
  <si>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</si>
  <si>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</si>
  <si>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</si>
  <si>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</si>
  <si>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</si>
  <si>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</si>
  <si>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</si>
  <si>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</si>
  <si>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</si>
  <si>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</si>
  <si>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</si>
  <si>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</si>
  <si>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</si>
  <si>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</si>
  <si>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</si>
  <si>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</si>
  <si>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</si>
  <si>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</si>
  <si>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</si>
  <si>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</si>
  <si>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</si>
  <si>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</si>
  <si>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</si>
  <si>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</si>
  <si>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</si>
  <si>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</si>
  <si>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</si>
  <si>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</si>
  <si>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</si>
  <si>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</si>
  <si>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</si>
  <si>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</si>
  <si>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</si>
  <si>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</si>
  <si>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</si>
  <si>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</si>
  <si>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</si>
  <si>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</si>
  <si>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</si>
  <si>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</si>
  <si>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</si>
  <si>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</si>
  <si>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</si>
  <si>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</si>
  <si>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</si>
  <si>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</si>
  <si>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</si>
  <si>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</si>
  <si>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</si>
  <si>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</si>
  <si>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</si>
  <si>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</si>
  <si>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</si>
  <si>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</si>
  <si>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</si>
  <si>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</si>
  <si>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</si>
  <si>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</si>
  <si>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</si>
  <si>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</si>
  <si>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</si>
  <si>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</si>
  <si>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</si>
  <si>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</si>
  <si>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</si>
  <si>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</si>
  <si>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</si>
  <si>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</si>
  <si>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</si>
  <si>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</si>
  <si>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</si>
  <si>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</si>
  <si>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</si>
  <si>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</si>
  <si>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</si>
  <si>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</si>
  <si>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</si>
  <si>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</si>
  <si>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</si>
  <si>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</si>
  <si>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</si>
  <si>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</si>
  <si>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</si>
  <si>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</si>
  <si>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</si>
  <si>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</si>
  <si>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</si>
  <si>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</si>
  <si>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</si>
  <si>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</si>
  <si>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</si>
  <si>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</si>
  <si>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</si>
  <si>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</si>
  <si>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</si>
  <si>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</si>
  <si>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</si>
  <si>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</si>
  <si>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</si>
  <si>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</si>
  <si>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</si>
  <si>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</si>
  <si>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</si>
  <si>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</si>
  <si>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</si>
  <si>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</si>
  <si>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</si>
  <si>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</si>
  <si>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</si>
  <si>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</si>
  <si>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</si>
  <si>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</si>
  <si>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</si>
  <si>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</si>
  <si>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</si>
  <si>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</si>
  <si>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</si>
  <si>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</si>
  <si>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</si>
  <si>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</si>
  <si>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</si>
  <si>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</si>
  <si>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</si>
  <si>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</si>
  <si>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</si>
  <si>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</si>
  <si>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</si>
  <si>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</si>
  <si>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</si>
  <si>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</si>
  <si>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</si>
  <si>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</si>
  <si>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</si>
  <si>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</si>
  <si>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</si>
  <si>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</si>
  <si>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</si>
  <si>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</si>
  <si>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</si>
  <si>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</si>
  <si>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</si>
  <si>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</si>
  <si>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</si>
  <si>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</si>
  <si>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</si>
  <si>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</si>
  <si>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</si>
  <si>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</si>
  <si>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</si>
  <si>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</si>
  <si>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</si>
  <si>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</si>
  <si>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</si>
  <si>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</si>
  <si>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</si>
  <si>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</si>
  <si>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</si>
  <si>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</si>
  <si>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</si>
  <si>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</si>
  <si>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</si>
  <si>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</si>
  <si>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</si>
  <si>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</si>
  <si>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</si>
  <si>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</si>
  <si>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</si>
  <si>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</si>
  <si>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</si>
  <si>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</si>
  <si>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</si>
  <si>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</si>
  <si>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</si>
  <si>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</si>
  <si>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</si>
  <si>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</si>
  <si>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</si>
  <si>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</si>
  <si>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</si>
  <si>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</si>
  <si>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</si>
  <si>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</si>
  <si>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</si>
  <si>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</si>
  <si>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</si>
  <si>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</si>
  <si>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</si>
  <si>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</si>
  <si>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</si>
  <si>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</si>
  <si>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</si>
  <si>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</si>
  <si>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</si>
  <si>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</si>
  <si>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</si>
  <si>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</si>
  <si>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</si>
  <si>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</si>
  <si>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</si>
  <si>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</si>
  <si>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</si>
  <si>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</si>
  <si>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</si>
  <si>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</si>
  <si>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</si>
  <si>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</si>
  <si>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</si>
  <si>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</si>
  <si>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</si>
  <si>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</si>
  <si>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</si>
  <si>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</si>
  <si>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</si>
  <si>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</si>
  <si>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</si>
  <si>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</si>
  <si>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</si>
  <si>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</si>
  <si>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</si>
  <si>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</si>
  <si>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</si>
  <si>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</si>
  <si>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</si>
  <si>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</si>
  <si>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</si>
  <si>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</si>
  <si>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</si>
  <si>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</si>
  <si>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</si>
  <si>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</si>
  <si>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</si>
  <si>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</si>
  <si>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</si>
  <si>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</si>
  <si>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</si>
  <si>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</si>
  <si>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</si>
  <si>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</si>
  <si>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</si>
  <si>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</si>
  <si>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</si>
  <si>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</si>
  <si>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</si>
  <si>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</si>
  <si>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</si>
  <si>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</si>
  <si>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</si>
  <si>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</si>
  <si>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</si>
  <si>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</si>
  <si>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</si>
  <si>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</si>
  <si>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</si>
  <si>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</si>
  <si>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</si>
  <si>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</si>
  <si>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</si>
  <si>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</si>
  <si>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</si>
  <si>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</si>
  <si>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</si>
  <si>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</si>
  <si>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</si>
  <si>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</si>
  <si>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</si>
  <si>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</si>
  <si>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</si>
  <si>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</si>
  <si>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</si>
  <si>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</si>
  <si>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</si>
  <si>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</si>
  <si>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</si>
  <si>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</si>
  <si>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</si>
  <si>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</si>
  <si>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</si>
  <si>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</si>
  <si>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</si>
  <si>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</si>
  <si>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</si>
  <si>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</si>
  <si>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</si>
  <si>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</si>
  <si>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</si>
  <si>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</si>
  <si>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</si>
  <si>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</si>
  <si>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</si>
  <si>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</si>
  <si>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</si>
  <si>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</si>
  <si>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</si>
  <si>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</si>
  <si>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</si>
  <si>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</si>
  <si>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</si>
  <si>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</si>
  <si>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</si>
  <si>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</si>
  <si>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</si>
  <si>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</si>
  <si>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</si>
  <si>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</si>
  <si>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</si>
  <si>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</si>
  <si>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</si>
  <si>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</si>
  <si>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</si>
  <si>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</si>
  <si>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</si>
  <si>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</si>
  <si>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</si>
  <si>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</si>
  <si>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</si>
  <si>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</si>
  <si>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</si>
  <si>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</si>
  <si>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</si>
  <si>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</si>
  <si>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</si>
  <si>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</si>
  <si>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</si>
  <si>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</si>
  <si>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</si>
  <si>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</si>
  <si>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</si>
  <si>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</si>
  <si>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</si>
  <si>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</si>
  <si>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</si>
  <si>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</si>
  <si>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</si>
  <si>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</si>
  <si>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</si>
  <si>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</si>
  <si>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</si>
  <si>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</si>
  <si>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</si>
  <si>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</si>
  <si>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</si>
  <si>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</si>
  <si>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</si>
  <si>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</si>
  <si>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</si>
  <si>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</si>
  <si>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</si>
  <si>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</si>
  <si>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</si>
  <si>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</si>
  <si>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</si>
  <si>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</si>
  <si>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</si>
  <si>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</si>
  <si>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</si>
  <si>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</si>
  <si>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</si>
  <si>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</si>
  <si>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</si>
  <si>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</si>
  <si>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</si>
  <si>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</si>
  <si>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</si>
  <si>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</si>
  <si>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</si>
  <si>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</si>
  <si>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</si>
  <si>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</si>
  <si>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</si>
  <si>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</si>
  <si>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</si>
  <si>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</si>
  <si>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</si>
  <si>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</si>
  <si>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</si>
  <si>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</si>
  <si>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</si>
  <si>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</si>
  <si>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</si>
  <si>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</si>
  <si>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</si>
  <si>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</si>
  <si>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</si>
  <si>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</si>
  <si>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</si>
  <si>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</si>
  <si>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</si>
  <si>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</si>
  <si>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</si>
  <si>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</si>
  <si>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</si>
  <si>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</si>
  <si>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</si>
  <si>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</si>
  <si>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</si>
  <si>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</si>
  <si>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</si>
  <si>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</si>
  <si>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</si>
  <si>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</si>
  <si>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</si>
  <si>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</si>
  <si>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</si>
  <si>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</si>
  <si>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</si>
  <si>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</si>
  <si>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</si>
  <si>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</si>
  <si>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</si>
  <si>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</si>
  <si>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</si>
  <si>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</si>
  <si>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</si>
  <si>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</si>
  <si>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</si>
  <si>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</si>
  <si>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</si>
  <si>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</si>
  <si>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</si>
  <si>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</si>
  <si>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</si>
  <si>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</si>
  <si>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</si>
  <si>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</si>
  <si>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</si>
  <si>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</si>
  <si>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</si>
  <si>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</si>
  <si>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</si>
  <si>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</si>
  <si>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</si>
  <si>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</si>
  <si>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</si>
  <si>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</si>
  <si>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</si>
  <si>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</si>
  <si>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</si>
  <si>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</si>
  <si>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</si>
  <si>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</si>
  <si>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</si>
  <si>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</si>
  <si>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</si>
  <si>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</si>
  <si>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</si>
  <si>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</si>
  <si>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</si>
  <si>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</si>
  <si>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</si>
  <si>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</si>
  <si>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</si>
  <si>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</si>
  <si>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</si>
  <si>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</si>
  <si>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</si>
  <si>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</si>
  <si>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</si>
  <si>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</si>
  <si>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</si>
  <si>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</si>
  <si>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</si>
  <si>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</si>
  <si>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</si>
  <si>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</si>
  <si>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</si>
  <si>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</si>
  <si>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</si>
  <si>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</si>
  <si>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</si>
  <si>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</si>
  <si>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</si>
  <si>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</si>
  <si>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</si>
  <si>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</si>
  <si>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</si>
  <si>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</si>
  <si>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</si>
  <si>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</si>
  <si>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</si>
  <si>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</si>
  <si>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</si>
  <si>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</si>
  <si>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</si>
  <si>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</si>
  <si>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</si>
  <si>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</si>
  <si>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</si>
  <si>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</si>
  <si>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</si>
  <si>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</si>
  <si>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</si>
  <si>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</si>
  <si>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</si>
  <si>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</si>
  <si>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</si>
  <si>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</si>
  <si>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</si>
  <si>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</si>
  <si>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</si>
  <si>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</si>
  <si>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</si>
  <si>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</si>
  <si>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</si>
  <si>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</si>
  <si>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</si>
  <si>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</si>
  <si>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</si>
  <si>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</si>
  <si>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</si>
  <si>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</si>
  <si>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</si>
  <si>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</si>
  <si>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</si>
  <si>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</si>
  <si>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</si>
  <si>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</si>
  <si>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</si>
  <si>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</si>
  <si>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</si>
  <si>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</si>
  <si>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</si>
  <si>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</si>
  <si>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</si>
  <si>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</si>
  <si>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</si>
  <si>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</si>
  <si>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</si>
  <si>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</si>
  <si>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</si>
  <si>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</si>
  <si>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</si>
  <si>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</si>
  <si>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</si>
  <si>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</si>
  <si>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</si>
  <si>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</si>
  <si>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</si>
  <si>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</si>
  <si>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</si>
  <si>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</si>
  <si>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</si>
  <si>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</si>
  <si>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</si>
  <si>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</si>
  <si>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</si>
  <si>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</si>
  <si>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</si>
  <si>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</si>
  <si>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</si>
  <si>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</si>
  <si>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</si>
  <si>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</si>
  <si>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</si>
  <si>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</si>
  <si>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</si>
  <si>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</si>
  <si>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</si>
  <si>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</si>
  <si>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</si>
  <si>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</si>
  <si>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</si>
  <si>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</si>
  <si>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</si>
  <si>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</si>
  <si>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</si>
  <si>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</si>
  <si>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</si>
  <si>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</si>
  <si>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</si>
  <si>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</si>
  <si>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</si>
  <si>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</si>
  <si>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</si>
  <si>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</si>
  <si>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</si>
  <si>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</si>
  <si>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</si>
  <si>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</si>
  <si>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</si>
  <si>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</si>
  <si>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</si>
  <si>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</si>
  <si>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</si>
  <si>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</si>
  <si>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</si>
  <si>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</si>
  <si>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</si>
  <si>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</si>
  <si>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</si>
  <si>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</si>
  <si>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</si>
  <si>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</si>
  <si>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</si>
  <si>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</si>
  <si>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</si>
  <si>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</si>
  <si>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</si>
  <si>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</si>
  <si>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</si>
  <si>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</si>
  <si>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</si>
  <si>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</si>
  <si>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</si>
  <si>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</si>
  <si>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</si>
  <si>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</si>
  <si>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</si>
  <si>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</si>
  <si>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</si>
  <si>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</si>
  <si>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</si>
  <si>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</si>
  <si>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</si>
  <si>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</si>
  <si>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</si>
  <si>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</si>
  <si>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</si>
  <si>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</si>
  <si>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</si>
  <si>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</si>
  <si>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</si>
  <si>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</si>
  <si>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</si>
  <si>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</si>
  <si>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</si>
  <si>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</si>
  <si>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</si>
  <si>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</si>
  <si>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</si>
  <si>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</si>
  <si>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</si>
  <si>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</si>
  <si>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</si>
  <si>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</si>
  <si>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</si>
  <si>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</si>
  <si>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</si>
  <si>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</si>
  <si>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</si>
  <si>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</si>
  <si>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</si>
  <si>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</si>
  <si>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</si>
  <si>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</si>
  <si>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</si>
  <si>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</si>
  <si>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</si>
  <si>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</si>
  <si>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</si>
  <si>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</si>
  <si>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</si>
  <si>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</si>
  <si>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</si>
  <si>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</si>
  <si>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</si>
  <si>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</si>
  <si>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</si>
  <si>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</si>
  <si>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</si>
  <si>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</si>
  <si>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</si>
  <si>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</si>
  <si>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</si>
  <si>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</si>
  <si>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</si>
  <si>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</si>
  <si>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</si>
  <si>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</si>
  <si>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</si>
  <si>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</si>
  <si>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</si>
  <si>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</si>
  <si>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</si>
  <si>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</si>
  <si>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</si>
  <si>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</si>
  <si>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</si>
  <si>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</si>
  <si>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</si>
  <si>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</si>
  <si>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</si>
  <si>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</si>
  <si>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</si>
  <si>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</si>
  <si>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</si>
  <si>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</si>
  <si>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</si>
  <si>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</si>
  <si>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</si>
  <si>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</si>
  <si>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</si>
  <si>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</si>
  <si>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</si>
  <si>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</si>
  <si>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</si>
  <si>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</si>
  <si>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</si>
  <si>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</si>
  <si>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</si>
  <si>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</si>
  <si>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</si>
  <si>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</si>
  <si>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</si>
  <si>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</si>
  <si>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</si>
  <si>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</si>
  <si>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</si>
  <si>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</si>
  <si>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</si>
  <si>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</si>
  <si>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</si>
  <si>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</si>
  <si>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</si>
  <si>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</si>
  <si>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</si>
  <si>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</si>
  <si>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</si>
  <si>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</si>
  <si>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</si>
  <si>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</si>
  <si>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</si>
  <si>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</si>
  <si>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</si>
  <si>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</si>
  <si>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</si>
  <si>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</si>
  <si>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</si>
  <si>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</si>
  <si>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</si>
  <si>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</si>
  <si>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</si>
  <si>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</si>
  <si>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</si>
  <si>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</si>
  <si>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</si>
  <si>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</si>
  <si>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</si>
  <si>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</si>
  <si>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</si>
  <si>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</si>
  <si>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</si>
  <si>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</si>
  <si>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</si>
  <si>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</si>
  <si>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</si>
  <si>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</si>
  <si>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</si>
  <si>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</si>
  <si>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</si>
  <si>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</si>
  <si>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</si>
  <si>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</si>
  <si>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</si>
  <si>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</si>
  <si>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</si>
  <si>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</si>
  <si>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</si>
  <si>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</si>
  <si>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</si>
  <si>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</si>
  <si>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</si>
  <si>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</si>
  <si>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</si>
  <si>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</si>
  <si>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</si>
  <si>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</si>
  <si>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</si>
  <si>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</si>
  <si>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</si>
  <si>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</si>
  <si>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</si>
  <si>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</si>
  <si>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</si>
  <si>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</si>
  <si>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</si>
  <si>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</si>
  <si>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</si>
  <si>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</si>
  <si>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</si>
  <si>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</si>
  <si>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</si>
  <si>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</si>
  <si>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</si>
  <si>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</si>
  <si>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</si>
  <si>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</si>
  <si>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</si>
  <si>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</si>
  <si>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</si>
  <si>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</si>
  <si>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</si>
  <si>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</si>
  <si>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</si>
  <si>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</si>
  <si>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</si>
  <si>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</si>
  <si>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</si>
  <si>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</si>
  <si>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</si>
  <si>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</si>
  <si>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</si>
  <si>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</si>
  <si>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</si>
  <si>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</si>
  <si>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</si>
  <si>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</si>
  <si>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</si>
  <si>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</si>
  <si>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</si>
  <si>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</si>
  <si>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</si>
  <si>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</si>
  <si>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</si>
  <si>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</si>
  <si>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</si>
  <si>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</si>
  <si>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</si>
  <si>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</si>
  <si>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</si>
  <si>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</si>
  <si>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</si>
  <si>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</si>
  <si>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</si>
  <si>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</si>
  <si>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</si>
  <si>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</si>
  <si>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</si>
  <si>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</si>
  <si>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</si>
  <si>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</si>
  <si>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</si>
  <si>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</si>
  <si>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</si>
  <si>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</si>
  <si>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</si>
  <si>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</si>
  <si>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</si>
  <si>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</si>
  <si>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</si>
  <si>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</si>
  <si>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</si>
  <si>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</si>
  <si>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</si>
  <si>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</si>
  <si>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</si>
  <si>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</si>
  <si>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</si>
  <si>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</si>
  <si>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</si>
  <si>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</si>
  <si>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</si>
  <si>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</si>
  <si>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</si>
  <si>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</si>
  <si>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</si>
  <si>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</si>
  <si>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</si>
  <si>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</si>
  <si>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</si>
  <si>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</si>
  <si>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</si>
  <si>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</si>
  <si>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</si>
  <si>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</si>
  <si>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</si>
  <si>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</si>
  <si>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</si>
  <si>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</si>
  <si>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</si>
  <si>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</si>
  <si>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</si>
  <si>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</si>
  <si>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</si>
  <si>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</si>
  <si>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</si>
  <si>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</si>
  <si>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</si>
  <si>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</si>
  <si>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</si>
  <si>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</si>
  <si>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</si>
  <si>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</si>
  <si>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</si>
  <si>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</si>
  <si>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</si>
  <si>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</si>
  <si>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</si>
  <si>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</si>
  <si>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</si>
  <si>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</si>
  <si>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</si>
  <si>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</si>
  <si>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</si>
  <si>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</si>
  <si>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</si>
  <si>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</si>
  <si>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</si>
  <si>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</si>
  <si>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</si>
  <si>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</si>
  <si>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</si>
  <si>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</si>
  <si>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</si>
  <si>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</si>
  <si>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</si>
  <si>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</si>
  <si>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</si>
  <si>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</si>
  <si>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</si>
  <si>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</si>
  <si>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</si>
  <si>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</si>
  <si>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</si>
  <si>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</si>
  <si>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</si>
  <si>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</si>
  <si>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</si>
  <si>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</si>
  <si>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</si>
  <si>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</si>
  <si>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</si>
  <si>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</si>
  <si>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</si>
  <si>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</si>
  <si>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</si>
  <si>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</si>
  <si>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</si>
  <si>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</si>
  <si>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</si>
  <si>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</si>
  <si>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</si>
  <si>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</si>
  <si>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</si>
  <si>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</si>
  <si>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</si>
  <si>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</si>
  <si>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</si>
  <si>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</si>
  <si>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</si>
  <si>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</si>
  <si>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</si>
  <si>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</si>
  <si>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</si>
  <si>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</si>
  <si>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</si>
  <si>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</si>
  <si>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</si>
  <si>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</si>
  <si>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</si>
  <si>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</si>
  <si>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</si>
  <si>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</si>
  <si>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</si>
  <si>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</si>
  <si>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</si>
  <si>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</si>
  <si>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</si>
  <si>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</si>
  <si>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</si>
  <si>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</si>
  <si>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</si>
  <si>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</si>
  <si>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</si>
  <si>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</si>
  <si>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</si>
  <si>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</si>
  <si>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</si>
  <si>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</si>
  <si>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</si>
  <si>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</si>
  <si>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</si>
  <si>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</si>
  <si>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</si>
  <si>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</si>
  <si>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</si>
  <si>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</si>
  <si>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</si>
  <si>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</si>
  <si>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</si>
  <si>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</si>
  <si>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</si>
  <si>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</si>
  <si>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</si>
  <si>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</si>
  <si>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</si>
  <si>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</si>
  <si>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</si>
  <si>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</si>
  <si>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</si>
  <si>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</si>
  <si>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</si>
  <si>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</si>
  <si>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</si>
  <si>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</si>
  <si>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</si>
  <si>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</si>
  <si>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</si>
  <si>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</si>
  <si>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</si>
  <si>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</si>
  <si>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</si>
  <si>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</si>
  <si>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</si>
  <si>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</si>
  <si>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</si>
  <si>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</si>
  <si>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</si>
  <si>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</si>
  <si>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</si>
  <si>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</si>
  <si>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</si>
  <si>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</si>
  <si>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</si>
  <si>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</si>
  <si>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</si>
  <si>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</si>
  <si>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</si>
  <si>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</si>
  <si>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</si>
  <si>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</si>
  <si>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</si>
  <si>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</si>
  <si>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</si>
  <si>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</si>
  <si>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</si>
  <si>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</si>
  <si>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</si>
  <si>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</si>
  <si>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</si>
  <si>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</si>
  <si>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</si>
  <si>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</si>
  <si>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</si>
  <si>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</si>
  <si>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</si>
  <si>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</si>
  <si>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</si>
  <si>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</si>
  <si>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</si>
  <si>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</si>
  <si>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</si>
  <si>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</si>
  <si>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</si>
  <si>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</si>
  <si>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</si>
  <si>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</si>
  <si>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</si>
  <si>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</si>
  <si>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</si>
  <si>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</si>
  <si>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</si>
  <si>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</si>
  <si>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</si>
  <si>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</si>
  <si>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</si>
  <si>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</si>
  <si>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</si>
  <si>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</si>
  <si>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</si>
  <si>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</si>
  <si>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</si>
  <si>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</si>
  <si>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</si>
  <si>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</si>
  <si>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</si>
  <si>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</si>
  <si>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</si>
  <si>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</si>
  <si>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</si>
  <si>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</si>
  <si>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</si>
  <si>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</si>
  <si>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</si>
  <si>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</si>
  <si>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</si>
  <si>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</si>
  <si>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</si>
  <si>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</si>
  <si>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</si>
  <si>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</si>
  <si>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</si>
  <si>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</si>
  <si>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</si>
  <si>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</si>
  <si>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</si>
  <si>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</si>
  <si>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</si>
  <si>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</si>
  <si>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</si>
  <si>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</si>
  <si>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</si>
  <si>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</si>
  <si>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</si>
  <si>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</si>
  <si>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</si>
  <si>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</si>
  <si>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</si>
  <si>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</si>
  <si>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</si>
  <si>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</si>
  <si>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</si>
  <si>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</si>
  <si>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</si>
  <si>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</si>
  <si>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</si>
  <si>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</si>
  <si>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</si>
  <si>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</si>
  <si>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</si>
  <si>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</si>
  <si>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</si>
  <si>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</si>
  <si>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</si>
  <si>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</si>
  <si>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</si>
  <si>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</si>
  <si>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</si>
  <si>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</si>
  <si>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</si>
  <si>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</si>
  <si>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</si>
  <si>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</si>
  <si>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</si>
  <si>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</si>
  <si>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</si>
  <si>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</si>
  <si>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</si>
  <si>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</si>
  <si>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</si>
  <si>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</si>
  <si>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</si>
  <si>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</si>
  <si>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</si>
  <si>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</si>
  <si>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</si>
  <si>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</si>
  <si>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</si>
  <si>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</si>
  <si>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</si>
  <si>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</si>
  <si>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</si>
  <si>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</si>
  <si>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</si>
  <si>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</si>
  <si>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</si>
  <si>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</si>
  <si>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</si>
  <si>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</si>
  <si>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</si>
  <si>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</si>
  <si>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</si>
  <si>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</si>
  <si>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</si>
  <si>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</si>
  <si>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</si>
  <si>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</si>
  <si>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</si>
  <si>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</si>
  <si>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</si>
  <si>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</si>
  <si>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</si>
  <si>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</si>
  <si>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</si>
  <si>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</si>
  <si>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</si>
  <si>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</si>
  <si>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</si>
  <si>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</si>
  <si>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</si>
  <si>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</si>
  <si>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</si>
  <si>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</si>
  <si>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</si>
  <si>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</si>
  <si>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</si>
  <si>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</si>
  <si>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</si>
  <si>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</si>
  <si>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</si>
  <si>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</si>
  <si>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</si>
  <si>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</si>
  <si>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</si>
  <si>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</si>
  <si>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</si>
  <si>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</si>
  <si>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</si>
  <si>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</si>
  <si>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</si>
  <si>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</si>
  <si>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</si>
  <si>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</si>
  <si>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</si>
  <si>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</si>
  <si>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</si>
  <si>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</si>
  <si>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</si>
  <si>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</si>
  <si>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</si>
  <si>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</si>
  <si>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</si>
  <si>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</si>
  <si>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</si>
  <si>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</si>
  <si>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</si>
  <si>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</si>
  <si>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</si>
  <si>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</si>
  <si>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</si>
  <si>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</si>
  <si>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</si>
  <si>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</si>
  <si>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</si>
  <si>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</si>
  <si>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</si>
  <si>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</si>
  <si>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</si>
  <si>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</si>
  <si>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</si>
  <si>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</si>
  <si>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</si>
  <si>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</si>
  <si>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</si>
  <si>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</si>
  <si>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</si>
  <si>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</si>
  <si>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</si>
  <si>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</si>
  <si>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</si>
  <si>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</si>
  <si>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</si>
  <si>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</si>
  <si>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</si>
  <si>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</si>
  <si>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</si>
  <si>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</si>
  <si>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</si>
  <si>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</si>
  <si>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</si>
  <si>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</si>
  <si>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</si>
  <si>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</si>
  <si>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</si>
  <si>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</si>
  <si>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</si>
  <si>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</si>
  <si>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</si>
  <si>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</si>
  <si>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</si>
  <si>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</si>
  <si>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</si>
  <si>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</si>
  <si>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</si>
  <si>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</si>
  <si>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</si>
  <si>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</si>
  <si>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</si>
  <si>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</si>
  <si>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</si>
  <si>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</si>
  <si>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</si>
  <si>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</si>
  <si>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</si>
  <si>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</si>
  <si>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</si>
  <si>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</si>
  <si>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</si>
  <si>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</si>
  <si>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</si>
  <si>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</si>
  <si>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</si>
  <si>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</si>
  <si>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</si>
  <si>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</si>
  <si>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</si>
  <si>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</si>
  <si>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</si>
  <si>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</si>
  <si>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</si>
  <si>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</si>
  <si>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</si>
  <si>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</si>
  <si>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</si>
  <si>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</si>
  <si>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</si>
  <si>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</si>
  <si>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</si>
  <si>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</si>
  <si>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</si>
  <si>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</si>
  <si>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</si>
  <si>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</si>
  <si>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</si>
  <si>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</si>
  <si>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</si>
  <si>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</si>
  <si>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</si>
  <si>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</si>
  <si>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</si>
  <si>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</si>
  <si>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</si>
  <si>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</si>
  <si>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</si>
  <si>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</si>
  <si>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</si>
  <si>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</si>
  <si>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</si>
  <si>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</si>
  <si>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</si>
  <si>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</si>
  <si>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</si>
  <si>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</si>
  <si>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</si>
  <si>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</si>
  <si>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</si>
  <si>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</si>
  <si>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</si>
  <si>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</si>
  <si>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</si>
  <si>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</si>
  <si>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</si>
  <si>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</si>
  <si>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</si>
  <si>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</si>
  <si>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</si>
  <si>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</si>
  <si>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</si>
  <si>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</si>
  <si>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</si>
  <si>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</si>
  <si>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</si>
  <si>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</si>
  <si>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</si>
  <si>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</si>
  <si>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</si>
  <si>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</si>
  <si>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</si>
  <si>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</si>
  <si>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</si>
  <si>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</si>
  <si>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</si>
  <si>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</si>
  <si>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</si>
  <si>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</si>
  <si>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</si>
  <si>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</si>
  <si>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</si>
  <si>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</si>
  <si>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</si>
  <si>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</si>
  <si>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</si>
  <si>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</si>
  <si>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</si>
  <si>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</si>
  <si>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</si>
  <si>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</si>
  <si>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</si>
  <si>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</si>
  <si>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</si>
  <si>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</si>
  <si>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</si>
  <si>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</si>
  <si>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</si>
  <si>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</si>
  <si>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</si>
  <si>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</si>
  <si>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</si>
  <si>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</si>
  <si>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</si>
  <si>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</si>
  <si>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</si>
  <si>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</si>
  <si>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</si>
  <si>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</si>
  <si>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</si>
  <si>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</si>
  <si>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</si>
  <si>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</si>
  <si>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</si>
  <si>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</si>
  <si>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</si>
  <si>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</si>
  <si>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</si>
  <si>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</si>
  <si>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</si>
  <si>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</si>
  <si>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</si>
  <si>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</si>
  <si>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</si>
  <si>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</si>
  <si>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</si>
  <si>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</si>
  <si>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</si>
  <si>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</si>
  <si>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</si>
  <si>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</si>
  <si>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</si>
  <si>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</si>
  <si>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</si>
  <si>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</si>
  <si>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</si>
  <si>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</si>
  <si>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</si>
  <si>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</si>
  <si>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</si>
  <si>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</si>
  <si>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</si>
  <si>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</si>
  <si>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</si>
  <si>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</si>
  <si>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</si>
  <si>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</si>
  <si>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</si>
  <si>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</si>
  <si>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</si>
  <si>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</si>
  <si>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</si>
  <si>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</si>
  <si>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</si>
  <si>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</si>
  <si>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</si>
  <si>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</si>
  <si>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</si>
  <si>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</si>
  <si>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</si>
  <si>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</si>
  <si>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</si>
  <si>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</si>
  <si>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</si>
  <si>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</si>
  <si>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</si>
  <si>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</si>
  <si>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</si>
  <si>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</si>
  <si>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</si>
  <si>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</si>
  <si>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</si>
  <si>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</si>
  <si>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</si>
  <si>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</si>
  <si>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</si>
  <si>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</si>
  <si>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</si>
  <si>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</si>
  <si>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</si>
  <si>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</si>
  <si>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</si>
  <si>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</si>
  <si>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</si>
  <si>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</si>
  <si>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</si>
  <si>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</si>
  <si>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</si>
  <si>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</si>
  <si>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</si>
  <si>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</si>
  <si>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</si>
  <si>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</si>
  <si>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</si>
  <si>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</si>
  <si>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</si>
  <si>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</si>
  <si>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</si>
  <si>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</si>
  <si>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</si>
  <si>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</si>
  <si>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</si>
  <si>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</si>
  <si>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</si>
  <si>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</si>
  <si>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</si>
  <si>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</si>
  <si>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</si>
  <si>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</si>
  <si>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</si>
  <si>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</si>
  <si>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</si>
  <si>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</si>
  <si>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</si>
  <si>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</si>
  <si>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</si>
  <si>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</si>
  <si>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</si>
  <si>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</si>
  <si>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</si>
  <si>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</si>
  <si>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</si>
  <si>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</si>
  <si>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</si>
  <si>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</si>
  <si>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</si>
  <si>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</si>
  <si>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</si>
  <si>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</si>
  <si>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</si>
  <si>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</si>
  <si>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</si>
  <si>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</si>
  <si>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</si>
  <si>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</si>
  <si>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</si>
  <si>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</si>
  <si>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</si>
  <si>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</si>
  <si>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</si>
  <si>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</si>
  <si>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</si>
  <si>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</si>
  <si>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</si>
  <si>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</si>
  <si>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</si>
  <si>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</si>
  <si>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</si>
  <si>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</si>
  <si>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</si>
  <si>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</si>
  <si>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</si>
  <si>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</si>
  <si>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</si>
  <si>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</si>
  <si>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</si>
  <si>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</si>
  <si>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</si>
  <si>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</si>
  <si>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</si>
  <si>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</si>
  <si>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</si>
  <si>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</si>
  <si>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</si>
  <si>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</si>
  <si>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</si>
  <si>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</si>
  <si>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</si>
  <si>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</si>
  <si>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</si>
  <si>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</si>
  <si>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</si>
  <si>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</si>
  <si>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</si>
  <si>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</si>
  <si>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</si>
  <si>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</si>
  <si>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</si>
  <si>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</si>
  <si>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</si>
  <si>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</si>
  <si>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</si>
  <si>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</si>
  <si>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</si>
  <si>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</si>
  <si>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</si>
  <si>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</si>
  <si>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</si>
  <si>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</si>
  <si>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</si>
  <si>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</si>
  <si>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</si>
  <si>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</si>
  <si>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</si>
  <si>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</si>
  <si>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</si>
  <si>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</si>
  <si>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</si>
  <si>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</si>
  <si>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</si>
  <si>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</si>
  <si>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</si>
  <si>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</si>
  <si>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</si>
  <si>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</si>
  <si>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</si>
  <si>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</si>
  <si>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</si>
  <si>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</si>
  <si>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</si>
  <si>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</si>
  <si>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</si>
  <si>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</si>
  <si>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</si>
  <si>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</si>
  <si>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</si>
  <si>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</si>
  <si>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</si>
  <si>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</si>
  <si>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</si>
  <si>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</si>
  <si>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</si>
  <si>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</si>
  <si>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</si>
  <si>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</si>
  <si>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</si>
  <si>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</si>
  <si>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</si>
  <si>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</si>
  <si>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</si>
  <si>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</si>
  <si>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</si>
  <si>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</si>
  <si>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</si>
  <si>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</si>
  <si>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</si>
  <si>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</si>
  <si>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</si>
  <si>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</si>
  <si>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</si>
  <si>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</si>
  <si>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</si>
  <si>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</si>
  <si>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</si>
  <si>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</si>
  <si>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</si>
  <si>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</si>
  <si>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</si>
  <si>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</si>
  <si>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</si>
  <si>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</si>
  <si>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</si>
  <si>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</si>
  <si>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</si>
  <si>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</si>
  <si>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</si>
  <si>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</si>
  <si>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</si>
  <si>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</si>
  <si>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</si>
  <si>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</si>
  <si>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</si>
  <si>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</si>
  <si>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</si>
  <si>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</si>
  <si>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</si>
  <si>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</si>
  <si>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</si>
  <si>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</si>
  <si>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</si>
  <si>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</si>
  <si>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</si>
  <si>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</si>
  <si>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</si>
  <si>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</si>
  <si>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</si>
  <si>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</si>
  <si>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</si>
  <si>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</si>
  <si>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</si>
  <si>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</si>
  <si>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</si>
  <si>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</si>
  <si>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</si>
  <si>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</si>
  <si>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</si>
  <si>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</si>
  <si>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</si>
  <si>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</si>
  <si>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</si>
  <si>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</si>
  <si>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</si>
  <si>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</si>
  <si>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</si>
  <si>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</si>
  <si>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</si>
  <si>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</si>
  <si>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</si>
  <si>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</si>
  <si>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</si>
  <si>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</si>
  <si>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</si>
  <si>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</si>
  <si>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</si>
  <si>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</si>
  <si>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</si>
  <si>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</si>
  <si>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</si>
  <si>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</si>
  <si>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</si>
  <si>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</si>
  <si>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</si>
  <si>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</si>
  <si>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</si>
  <si>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</si>
  <si>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</si>
  <si>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</si>
  <si>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</si>
  <si>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</si>
  <si>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</si>
  <si>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</si>
  <si>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</si>
  <si>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</si>
  <si>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</si>
  <si>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</si>
  <si>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</si>
  <si>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</si>
  <si>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</si>
  <si>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</si>
  <si>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</si>
  <si>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</si>
  <si>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</si>
  <si>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</si>
  <si>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</si>
  <si>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</si>
  <si>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</si>
  <si>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</si>
  <si>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</si>
  <si>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</si>
  <si>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</si>
  <si>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</si>
  <si>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</si>
  <si>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</si>
  <si>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</si>
  <si>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</si>
  <si>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</si>
  <si>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</si>
  <si>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</si>
  <si>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</si>
  <si>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</si>
  <si>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</si>
  <si>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</si>
  <si>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</si>
  <si>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</si>
  <si>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</si>
  <si>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</si>
  <si>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</si>
  <si>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</si>
  <si>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</si>
  <si>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</si>
  <si>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</si>
  <si>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</si>
  <si>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</si>
  <si>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</si>
  <si>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</si>
  <si>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</si>
  <si>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</si>
  <si>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</si>
  <si>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</si>
  <si>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</si>
  <si>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</si>
  <si>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</si>
  <si>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</si>
  <si>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</si>
  <si>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</si>
  <si>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</si>
  <si>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</si>
  <si>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</si>
  <si>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</si>
  <si>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</si>
  <si>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</si>
  <si>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</si>
  <si>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</si>
  <si>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</si>
  <si>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</si>
  <si>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</si>
  <si>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</si>
  <si>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</si>
  <si>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</si>
  <si>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</si>
  <si>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</si>
  <si>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</si>
  <si>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</si>
  <si>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</si>
  <si>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</si>
  <si>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</si>
  <si>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</si>
  <si>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</si>
  <si>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</si>
  <si>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</si>
  <si>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</si>
  <si>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</si>
  <si>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</si>
  <si>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</si>
  <si>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</si>
  <si>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</si>
  <si>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</si>
  <si>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</si>
  <si>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</si>
  <si>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</si>
  <si>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</si>
  <si>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</si>
  <si>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</si>
  <si>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</si>
  <si>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</si>
  <si>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</si>
  <si>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</si>
  <si>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</si>
  <si>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</si>
  <si>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</si>
  <si>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</si>
  <si>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</si>
  <si>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</si>
  <si>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</si>
  <si>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</si>
  <si>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</si>
  <si>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</si>
  <si>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</si>
  <si>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</si>
  <si>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</si>
  <si>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</si>
  <si>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</si>
  <si>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</si>
  <si>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</si>
  <si>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</si>
  <si>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</si>
  <si>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</si>
  <si>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</si>
  <si>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</si>
  <si>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</si>
  <si>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</si>
  <si>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</si>
  <si>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</si>
  <si>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</si>
  <si>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</si>
  <si>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</si>
  <si>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</si>
  <si>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</si>
  <si>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</si>
  <si>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</si>
  <si>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</si>
  <si>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</si>
  <si>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</si>
  <si>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</si>
  <si>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</si>
  <si>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</si>
  <si>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</si>
  <si>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</si>
  <si>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</si>
  <si>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</si>
  <si>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</si>
  <si>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</si>
  <si>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</si>
  <si>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</si>
  <si>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</si>
  <si>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</si>
  <si>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</si>
  <si>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</si>
  <si>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</si>
  <si>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</si>
  <si>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</si>
  <si>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</si>
  <si>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</si>
  <si>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</si>
  <si>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</si>
  <si>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</si>
  <si>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</si>
  <si>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</si>
  <si>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</si>
  <si>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</si>
  <si>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</si>
  <si>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</si>
  <si>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</si>
  <si>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</si>
  <si>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</si>
  <si>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</si>
  <si>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</si>
  <si>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</si>
  <si>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</si>
  <si>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</si>
  <si>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</si>
  <si>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</si>
  <si>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</si>
  <si>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</si>
  <si>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</si>
  <si>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</si>
  <si>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</si>
  <si>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</si>
  <si>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</si>
  <si>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</si>
  <si>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</si>
  <si>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</si>
  <si>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</si>
  <si>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</si>
  <si>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</si>
  <si>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</si>
  <si>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</si>
  <si>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</si>
  <si>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</si>
  <si>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</si>
  <si>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</si>
  <si>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</si>
  <si>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</si>
  <si>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</si>
  <si>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</si>
  <si>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</si>
  <si>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</si>
  <si>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</si>
  <si>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</si>
  <si>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</si>
  <si>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</si>
  <si>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</si>
  <si>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</si>
  <si>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</si>
  <si>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</si>
  <si>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</si>
  <si>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</si>
  <si>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</si>
  <si>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</si>
  <si>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</si>
  <si>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</si>
  <si>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</si>
  <si>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</si>
  <si>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</si>
  <si>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</si>
  <si>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</si>
  <si>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</si>
  <si>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</si>
  <si>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</si>
  <si>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</si>
  <si>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</si>
  <si>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</si>
  <si>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</si>
  <si>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</si>
  <si>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</si>
  <si>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</si>
  <si>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</si>
  <si>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</si>
  <si>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</si>
  <si>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</si>
  <si>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</si>
  <si>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</si>
  <si>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</si>
  <si>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</si>
  <si>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</si>
  <si>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</si>
  <si>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</si>
  <si>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</si>
  <si>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</si>
  <si>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</si>
  <si>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</si>
  <si>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</si>
  <si>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</si>
  <si>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</si>
  <si>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</si>
  <si>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</si>
  <si>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</si>
  <si>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</si>
  <si>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</si>
  <si>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</si>
  <si>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</si>
  <si>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</si>
  <si>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</si>
  <si>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</si>
  <si>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</si>
  <si>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</si>
  <si>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</si>
  <si>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</si>
  <si>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</si>
  <si>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</si>
  <si>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</si>
  <si>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</si>
  <si>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</si>
  <si>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</si>
  <si>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</si>
  <si>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</si>
  <si>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</si>
  <si>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</si>
  <si>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</si>
  <si>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</si>
  <si>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</si>
  <si>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</si>
  <si>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</si>
  <si>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</si>
  <si>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</si>
  <si>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</si>
  <si>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</si>
  <si>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</si>
  <si>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</si>
  <si>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</si>
  <si>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</si>
  <si>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</si>
  <si>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</si>
  <si>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</si>
  <si>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</si>
  <si>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</si>
  <si>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</si>
  <si>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</si>
  <si>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</si>
  <si>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</si>
  <si>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</si>
  <si>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</si>
  <si>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</si>
  <si>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</si>
  <si>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</si>
  <si>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</si>
  <si>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</si>
  <si>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</si>
  <si>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</si>
  <si>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</si>
  <si>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</si>
  <si>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</si>
  <si>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</si>
  <si>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</si>
  <si>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</si>
  <si>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</si>
  <si>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</si>
  <si>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</si>
  <si>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</si>
  <si>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</si>
  <si>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</si>
  <si>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</si>
  <si>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</si>
  <si>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</si>
  <si>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</si>
  <si>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</si>
  <si>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</si>
  <si>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</si>
  <si>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</si>
  <si>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</si>
  <si>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</si>
  <si>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</si>
  <si>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</si>
  <si>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</si>
  <si>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</si>
  <si>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</si>
  <si>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</si>
  <si>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</si>
  <si>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</si>
  <si>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</si>
  <si>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</si>
  <si>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</si>
  <si>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</si>
  <si>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</si>
  <si>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</si>
  <si>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</si>
  <si>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</si>
  <si>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</si>
  <si>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</si>
  <si>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</si>
  <si>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</si>
  <si>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</si>
  <si>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</si>
  <si>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</si>
  <si>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</si>
  <si>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</si>
  <si>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</si>
  <si>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</si>
  <si>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</si>
  <si>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</si>
  <si>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</si>
  <si>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</si>
  <si>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</si>
  <si>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</si>
  <si>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</si>
  <si>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</si>
  <si>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</si>
  <si>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</si>
  <si>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</si>
  <si>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</si>
  <si>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</si>
  <si>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</si>
  <si>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</si>
  <si>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</si>
  <si>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</si>
  <si>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</si>
  <si>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</si>
  <si>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</si>
  <si>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</si>
  <si>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</si>
  <si>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</si>
  <si>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</si>
  <si>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</si>
  <si>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</si>
  <si>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</si>
  <si>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</si>
  <si>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</si>
  <si>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</si>
  <si>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</si>
  <si>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</si>
  <si>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</si>
  <si>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</si>
  <si>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</si>
  <si>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</si>
  <si>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</si>
  <si>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</si>
  <si>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</si>
  <si>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</si>
  <si>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</si>
  <si>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</si>
  <si>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</si>
  <si>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</si>
  <si>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</si>
  <si>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</si>
  <si>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</si>
  <si>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</si>
  <si>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</si>
  <si>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</si>
  <si>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</si>
  <si>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</si>
  <si>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</si>
  <si>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</si>
  <si>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</si>
  <si>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</si>
  <si>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</si>
  <si>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</si>
  <si>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</si>
  <si>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</si>
  <si>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</si>
  <si>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</si>
  <si>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</si>
  <si>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</si>
  <si>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</si>
  <si>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</si>
  <si>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</si>
  <si>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</si>
  <si>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</si>
  <si>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</si>
  <si>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</si>
  <si>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</si>
  <si>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</si>
  <si>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</si>
  <si>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</si>
  <si>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</si>
  <si>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</si>
  <si>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</si>
  <si>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</si>
  <si>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</si>
  <si>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</si>
  <si>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</si>
  <si>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</si>
  <si>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</si>
  <si>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</si>
  <si>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</si>
  <si>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</si>
  <si>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</si>
  <si>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</si>
  <si>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</si>
  <si>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</si>
  <si>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</si>
  <si>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</si>
  <si>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</si>
  <si>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</si>
  <si>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</si>
  <si>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</si>
  <si>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</si>
  <si>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</si>
  <si>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</si>
  <si>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</si>
  <si>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</si>
  <si>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</si>
  <si>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</si>
  <si>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</si>
  <si>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</si>
  <si>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</si>
  <si>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</si>
  <si>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</si>
  <si>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</si>
  <si>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</si>
  <si>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</si>
  <si>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</si>
  <si>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</si>
  <si>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</si>
  <si>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</si>
  <si>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</si>
  <si>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</si>
  <si>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</si>
  <si>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</si>
  <si>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</si>
  <si>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</si>
  <si>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</si>
  <si>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</si>
  <si>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</si>
  <si>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</si>
  <si>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</si>
  <si>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</si>
  <si>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</si>
  <si>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</si>
  <si>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</si>
  <si>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</si>
  <si>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</si>
  <si>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</si>
  <si>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</si>
  <si>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</si>
  <si>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</si>
  <si>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</si>
  <si>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</si>
  <si>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</si>
  <si>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</si>
  <si>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</si>
  <si>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</si>
  <si>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</si>
  <si>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</si>
  <si>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</si>
  <si>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</si>
  <si>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</si>
  <si>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</si>
  <si>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</si>
  <si>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</si>
  <si>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</si>
  <si>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</si>
  <si>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</si>
  <si>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</si>
  <si>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</si>
  <si>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</si>
  <si>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</si>
  <si>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</si>
  <si>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</si>
  <si>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</si>
  <si>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</si>
  <si>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</si>
  <si>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</si>
  <si>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</si>
  <si>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</si>
  <si>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</si>
  <si>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</si>
  <si>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</si>
  <si>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</si>
  <si>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</si>
  <si>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</si>
  <si>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</si>
  <si>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</si>
  <si>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</si>
  <si>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</si>
  <si>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</si>
  <si>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</si>
  <si>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</si>
  <si>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</si>
  <si>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</si>
  <si>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</si>
  <si>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</si>
  <si>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</si>
  <si>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</si>
  <si>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</si>
  <si>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</si>
  <si>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</si>
  <si>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</si>
  <si>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</si>
  <si>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</si>
  <si>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</si>
  <si>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</si>
  <si>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</si>
  <si>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</si>
  <si>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</si>
  <si>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</si>
  <si>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</si>
  <si>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</si>
  <si>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</si>
  <si>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</si>
  <si>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</si>
  <si>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</si>
  <si>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</si>
  <si>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</si>
  <si>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</si>
  <si>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</si>
  <si>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</si>
  <si>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</si>
  <si>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</si>
  <si>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</si>
  <si>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</si>
  <si>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</si>
  <si>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</si>
  <si>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</si>
  <si>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</si>
  <si>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</si>
  <si>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</si>
  <si>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</si>
  <si>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</si>
  <si>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</si>
  <si>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</si>
  <si>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</si>
  <si>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</si>
  <si>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</si>
  <si>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</si>
  <si>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</si>
  <si>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</si>
  <si>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</si>
  <si>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</si>
  <si>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</si>
  <si>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</si>
  <si>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</si>
  <si>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</si>
  <si>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</si>
  <si>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</si>
  <si>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</si>
  <si>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</si>
  <si>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</si>
  <si>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</si>
  <si>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</si>
  <si>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</si>
  <si>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</si>
  <si>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</si>
  <si>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</si>
  <si>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</si>
  <si>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</si>
  <si>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</si>
  <si>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</si>
  <si>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</si>
  <si>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</si>
  <si>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</si>
  <si>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</si>
  <si>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</si>
  <si>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</si>
  <si>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</si>
  <si>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</si>
  <si>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</si>
  <si>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</si>
  <si>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</si>
  <si>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</si>
  <si>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</si>
  <si>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</si>
  <si>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</si>
  <si>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</si>
  <si>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</si>
  <si>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</si>
  <si>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</si>
  <si>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</si>
  <si>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</si>
  <si>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</si>
  <si>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</si>
  <si>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</si>
  <si>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</si>
  <si>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</si>
  <si>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</si>
  <si>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</si>
  <si>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</si>
  <si>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</si>
  <si>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</si>
  <si>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</si>
  <si>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</si>
  <si>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</si>
  <si>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</si>
  <si>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</si>
  <si>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</si>
  <si>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</si>
  <si>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</si>
  <si>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</si>
  <si>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</si>
  <si>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</si>
  <si>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</si>
  <si>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</si>
  <si>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</si>
  <si>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</si>
  <si>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</si>
  <si>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</si>
  <si>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</si>
  <si>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</si>
  <si>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</si>
  <si>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</si>
  <si>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</si>
  <si>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</si>
  <si>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</si>
  <si>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</si>
  <si>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</si>
  <si>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</si>
  <si>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</si>
  <si>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</si>
  <si>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</si>
  <si>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</si>
  <si>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</si>
  <si>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</si>
  <si>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</si>
  <si>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</si>
  <si>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</si>
  <si>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</si>
  <si>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</si>
  <si>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</si>
  <si>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</si>
  <si>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</si>
  <si>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</si>
  <si>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</si>
  <si>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</si>
  <si>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</si>
  <si>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</si>
  <si>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</si>
  <si>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</si>
  <si>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</si>
  <si>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</si>
  <si>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</si>
  <si>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</si>
  <si>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</si>
  <si>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</si>
  <si>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</si>
  <si>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</si>
  <si>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</si>
  <si>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</si>
  <si>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</si>
  <si>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</si>
  <si>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</si>
  <si>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</si>
  <si>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</si>
  <si>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</si>
  <si>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</si>
  <si>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</si>
  <si>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</si>
  <si>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</si>
  <si>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</si>
  <si>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</si>
  <si>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</si>
  <si>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</si>
  <si>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</si>
  <si>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</si>
  <si>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</si>
  <si>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</si>
  <si>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</si>
  <si>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</si>
  <si>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</si>
  <si>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</si>
  <si>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</si>
  <si>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</si>
  <si>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</si>
  <si>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</si>
  <si>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</si>
  <si>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</si>
  <si>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</si>
  <si>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</si>
  <si>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</si>
  <si>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</si>
  <si>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</si>
  <si>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</si>
  <si>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</si>
  <si>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</si>
  <si>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</si>
  <si>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</si>
  <si>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</si>
  <si>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</si>
  <si>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</si>
  <si>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</si>
  <si>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</si>
  <si>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</si>
  <si>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</si>
  <si>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</si>
  <si>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</si>
  <si>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</si>
  <si>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</si>
  <si>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</si>
  <si>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</si>
  <si>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</si>
  <si>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</si>
  <si>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</si>
  <si>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</si>
  <si>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</si>
  <si>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</si>
  <si>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</si>
  <si>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</si>
  <si>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</si>
  <si>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</si>
  <si>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</si>
  <si>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</si>
  <si>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</si>
  <si>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</si>
  <si>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</si>
  <si>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</si>
  <si>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</si>
  <si>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</si>
  <si>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</si>
  <si>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</si>
  <si>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</si>
  <si>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</si>
  <si>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</si>
  <si>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</si>
  <si>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</si>
  <si>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</si>
  <si>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</si>
  <si>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</si>
  <si>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</si>
  <si>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</si>
  <si>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</si>
  <si>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</si>
  <si>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</si>
  <si>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</si>
  <si>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</si>
  <si>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</si>
  <si>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</si>
  <si>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</si>
  <si>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</si>
  <si>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</si>
  <si>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</si>
  <si>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</si>
  <si>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</si>
  <si>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</si>
  <si>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</si>
  <si>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</si>
  <si>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</si>
  <si>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</si>
  <si>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</si>
  <si>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</si>
  <si>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</si>
  <si>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</si>
  <si>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</si>
  <si>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</si>
  <si>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</si>
  <si>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</si>
  <si>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</si>
  <si>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</si>
  <si>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</si>
  <si>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</si>
  <si>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</si>
  <si>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</si>
  <si>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</si>
  <si>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</si>
  <si>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</si>
  <si>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</si>
  <si>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</si>
  <si>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</si>
  <si>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</si>
  <si>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甲斐　俊彦</t>
    <rPh sb="0" eb="2">
      <t>カイ</t>
    </rPh>
    <rPh sb="3" eb="5">
      <t>トシヒコ</t>
    </rPh>
    <phoneticPr fontId="1"/>
  </si>
  <si>
    <t>福祉事業部・施設長</t>
    <rPh sb="0" eb="2">
      <t>フクシ</t>
    </rPh>
    <rPh sb="2" eb="4">
      <t>ジギョウ</t>
    </rPh>
    <rPh sb="4" eb="5">
      <t>ブ</t>
    </rPh>
    <rPh sb="6" eb="9">
      <t>シセツチョウ</t>
    </rPh>
    <phoneticPr fontId="1"/>
  </si>
  <si>
    <t>0172903049</t>
    <phoneticPr fontId="1"/>
  </si>
  <si>
    <t>２　法人</t>
  </si>
  <si>
    <t>５　営利法人</t>
  </si>
  <si>
    <t>あい・らいんかぶしきかいしゃ</t>
    <phoneticPr fontId="1"/>
  </si>
  <si>
    <t>アイ・ライン株式会社</t>
    <rPh sb="6" eb="10">
      <t>カブシキカイシャ</t>
    </rPh>
    <phoneticPr fontId="1"/>
  </si>
  <si>
    <t>9450001004995</t>
    <phoneticPr fontId="1"/>
  </si>
  <si>
    <t>北海道旭川市永山1条20丁目6番13号</t>
    <rPh sb="0" eb="3">
      <t>ホッカイドウ</t>
    </rPh>
    <rPh sb="3" eb="6">
      <t>アサヒカワシ</t>
    </rPh>
    <rPh sb="6" eb="8">
      <t>ナガヤマ</t>
    </rPh>
    <rPh sb="9" eb="10">
      <t>ジョウ</t>
    </rPh>
    <rPh sb="12" eb="14">
      <t>チョウメ</t>
    </rPh>
    <rPh sb="15" eb="16">
      <t>バン</t>
    </rPh>
    <rPh sb="18" eb="19">
      <t>ゴウ</t>
    </rPh>
    <phoneticPr fontId="1"/>
  </si>
  <si>
    <t>0166</t>
    <phoneticPr fontId="1"/>
  </si>
  <si>
    <t>40</t>
    <phoneticPr fontId="1"/>
  </si>
  <si>
    <t>4141</t>
    <phoneticPr fontId="1"/>
  </si>
  <si>
    <t>4142</t>
    <phoneticPr fontId="1"/>
  </si>
  <si>
    <t>group.house.hide</t>
    <phoneticPr fontId="1"/>
  </si>
  <si>
    <t>aria.ocn.ne.jp</t>
    <phoneticPr fontId="1"/>
  </si>
  <si>
    <t>http://</t>
  </si>
  <si>
    <t>ai-group.kuron.jp</t>
    <phoneticPr fontId="1"/>
  </si>
  <si>
    <t>池生　圭輔</t>
    <rPh sb="0" eb="2">
      <t>イケナマ</t>
    </rPh>
    <rPh sb="3" eb="5">
      <t>ケイスケ</t>
    </rPh>
    <phoneticPr fontId="1"/>
  </si>
  <si>
    <t>代表取締役社長</t>
    <rPh sb="0" eb="5">
      <t>ダイヒョウトリシマリヤク</t>
    </rPh>
    <rPh sb="5" eb="7">
      <t>シャチョウ</t>
    </rPh>
    <phoneticPr fontId="1"/>
  </si>
  <si>
    <t>かいごつきゆうりょうろうじんほーむひで</t>
    <phoneticPr fontId="1"/>
  </si>
  <si>
    <t>介護付き有料老人ホーム秀</t>
    <rPh sb="0" eb="3">
      <t>カイゴツ</t>
    </rPh>
    <rPh sb="4" eb="8">
      <t>ユウリョウロウジン</t>
    </rPh>
    <rPh sb="11" eb="12">
      <t>ヒデ</t>
    </rPh>
    <phoneticPr fontId="1"/>
  </si>
  <si>
    <t>北海道旭川市永山1条20丁目6番13号</t>
    <rPh sb="0" eb="8">
      <t>ホッカイドウアサヒカワシナガヤマ</t>
    </rPh>
    <rPh sb="9" eb="10">
      <t>ジョウ</t>
    </rPh>
    <rPh sb="12" eb="14">
      <t>チョウメ</t>
    </rPh>
    <rPh sb="15" eb="16">
      <t>バン</t>
    </rPh>
    <rPh sb="18" eb="19">
      <t>ゴウ</t>
    </rPh>
    <phoneticPr fontId="1"/>
  </si>
  <si>
    <t>北海道旭川市永山1条20丁目6番13号</t>
    <rPh sb="0" eb="8">
      <t>ホッカイドウアサヒカワシナガヤマ</t>
    </rPh>
    <rPh sb="9" eb="10">
      <t>ジョウ</t>
    </rPh>
    <rPh sb="12" eb="14">
      <t>チョウメ</t>
    </rPh>
    <rPh sb="15" eb="16">
      <t>バン</t>
    </rPh>
    <phoneticPr fontId="1"/>
  </si>
  <si>
    <t>永山</t>
    <rPh sb="0" eb="2">
      <t>ナガヤマ</t>
    </rPh>
    <phoneticPr fontId="1"/>
  </si>
  <si>
    <t>①JR永山駅下車～徒歩3分圏内
②道北バス永山2条19丁目降車～徒歩5分圏内</t>
    <phoneticPr fontId="1"/>
  </si>
  <si>
    <t>管理者・施設長</t>
    <rPh sb="0" eb="3">
      <t>カンリシャ</t>
    </rPh>
    <rPh sb="4" eb="7">
      <t>シセツチョウ</t>
    </rPh>
    <phoneticPr fontId="1"/>
  </si>
  <si>
    <t>１　介護付（一般型特定施設入居者生活介護を提供する場合）</t>
  </si>
  <si>
    <t>北海道</t>
    <rPh sb="0" eb="3">
      <t>ホッカイドウ</t>
    </rPh>
    <phoneticPr fontId="1"/>
  </si>
  <si>
    <t>１　事業者が自ら所有する土地</t>
  </si>
  <si>
    <t>１　耐火建築物</t>
  </si>
  <si>
    <t>１　あり</t>
  </si>
  <si>
    <t>１　あり（車椅子対応）</t>
  </si>
  <si>
    <t>３　なし</t>
  </si>
  <si>
    <t>各居室内ベッド柵、便所2か所にナースコール</t>
    <phoneticPr fontId="1"/>
  </si>
  <si>
    <t xml:space="preserve">理念：私たちは、ヒューマンサービスとして人々の心をつなぐ架け橋となり、利用者・家族・地域の人々が楽しみや生きがいを感じる場となるように、時代と共に成長していきます。
基本方針
夢：常に向上しようととする力
構想：実践してしていく力
前進：時代と共に成長していく力
人：あるべき姿を追及していく力
環境：地域へ密着し、貢献していく力
</t>
    <phoneticPr fontId="1"/>
  </si>
  <si>
    <t>自立支援を主体とし、利用者と共に考え、尊厳を守りながら意向に沿った内容で入居者が満足して頂けるようなサービスを提供いたします。</t>
    <phoneticPr fontId="1"/>
  </si>
  <si>
    <t>１　自ら実施</t>
  </si>
  <si>
    <t>２　なし</t>
  </si>
  <si>
    <t>○</t>
  </si>
  <si>
    <t>・往診診療
・オンコール</t>
    <rPh sb="1" eb="3">
      <t>オウシン</t>
    </rPh>
    <rPh sb="3" eb="5">
      <t>シンリョウ</t>
    </rPh>
    <phoneticPr fontId="1"/>
  </si>
  <si>
    <t>医療法人社団　慶友会　吉田病院</t>
    <phoneticPr fontId="1"/>
  </si>
  <si>
    <t>旭川市4条西4丁目1番2号</t>
    <phoneticPr fontId="1"/>
  </si>
  <si>
    <t>内科</t>
    <rPh sb="0" eb="2">
      <t>ナイカ</t>
    </rPh>
    <phoneticPr fontId="1"/>
  </si>
  <si>
    <t>医療法人 回生会 大西病院</t>
    <phoneticPr fontId="1"/>
  </si>
  <si>
    <t>訪問歯科診療、必要に応じて歯科治療を施設内で実施、口腔に関する相談指導</t>
    <rPh sb="18" eb="20">
      <t>シセツ</t>
    </rPh>
    <phoneticPr fontId="1"/>
  </si>
  <si>
    <t>北海道旭川市4条通11丁目右3号</t>
    <phoneticPr fontId="1"/>
  </si>
  <si>
    <t>訪問歯科診療、必要に応じて歯科治療を施設内で実施、口腔に関する相談指導</t>
    <phoneticPr fontId="1"/>
  </si>
  <si>
    <t>利用契約第6条の規定に従い、医師の意見を聴く他、6か月の経過観察期間を設けたうえ、変更先の居室の概況及び首位の環境、提供サービスの内容、権利の変更、費用負担の増減等について本人に説明し本人の同意を得て、住み替えいただく事があります。本人の同意を得ると共に、状況に応じて身元引受人の同意を得る事とします。</t>
    <phoneticPr fontId="1"/>
  </si>
  <si>
    <t>・再契約書の取り交わし</t>
    <phoneticPr fontId="1"/>
  </si>
  <si>
    <t>暴言、暴力、セクハラ等行動が他の入居者の生命に危害を及ぼす恐れがあり、入居者の対する通常の介護方法ではこれを防止できない場合は入居をお断りする事があります。</t>
    <phoneticPr fontId="1"/>
  </si>
  <si>
    <t>契約書第27条.第28条.第29条を参照</t>
    <phoneticPr fontId="1"/>
  </si>
  <si>
    <t>空室がある場合で最長7日間可能
料金は食事代含め一泊二日8,000円～</t>
    <phoneticPr fontId="1"/>
  </si>
  <si>
    <t>ｄ　３：１以上</t>
  </si>
  <si>
    <t>ホームヘルパー1級</t>
    <rPh sb="8" eb="9">
      <t>キュウ</t>
    </rPh>
    <phoneticPr fontId="1"/>
  </si>
  <si>
    <t>２　建物賃貸借方式</t>
  </si>
  <si>
    <t>３　月払い方式</t>
  </si>
  <si>
    <t>２　日割り計算で減額</t>
  </si>
  <si>
    <t>契約書第26条を参照</t>
  </si>
  <si>
    <t>契約書第26条を参照</t>
    <phoneticPr fontId="1"/>
  </si>
  <si>
    <t>28,000円
旭川市の住宅扶助家賃上限額に設定</t>
    <phoneticPr fontId="1"/>
  </si>
  <si>
    <t>0円</t>
    <rPh sb="1" eb="2">
      <t>エン</t>
    </rPh>
    <phoneticPr fontId="1"/>
  </si>
  <si>
    <t>6,500円
冬季除雪・エレベーター保守点検・各廊下・ホール等の共用部分の美装・掃除機・洗濯機の購入</t>
  </si>
  <si>
    <t>43,200円
朝食1食455円
昼食（おやつ代込）1食505円
夕食1食480円</t>
    <phoneticPr fontId="1"/>
  </si>
  <si>
    <t>17,500円
入居者等が居室で使用する水道・電気の使用料および灯油（お風呂）の使用料</t>
    <phoneticPr fontId="1"/>
  </si>
  <si>
    <t>①通院の付き添い→月4回目より1回1,100円
②個人的な外出→片道3㎞1,100円
③指定日以外の買い物同行・買い物代行1回1,100円</t>
    <phoneticPr fontId="1"/>
  </si>
  <si>
    <t>介護保険法に定められた報酬単価で利用料を算定し、一割のご負担をして頂きます。</t>
    <phoneticPr fontId="1"/>
  </si>
  <si>
    <t>なし</t>
    <phoneticPr fontId="1"/>
  </si>
  <si>
    <t>①病状が悪化し施設でのケアが困難な為
②利用料の支払いが困難になってしまった為</t>
    <phoneticPr fontId="1"/>
  </si>
  <si>
    <t>介護付有料老人ホーム秀　苦情窓口</t>
    <phoneticPr fontId="1"/>
  </si>
  <si>
    <t>担当職員は基本土日定休日ですので事業所職員に苦情内容をお伝えください。折り返し等の対応を致します。</t>
    <phoneticPr fontId="1"/>
  </si>
  <si>
    <t>介護119（高齢者総合相談）</t>
    <phoneticPr fontId="1"/>
  </si>
  <si>
    <t>25</t>
    <phoneticPr fontId="1"/>
  </si>
  <si>
    <t>9119</t>
    <phoneticPr fontId="1"/>
  </si>
  <si>
    <t>土日祝、年末年始</t>
    <phoneticPr fontId="1"/>
  </si>
  <si>
    <t>旭川市明るい福祉施設をつくる運営協議会</t>
    <phoneticPr fontId="1"/>
  </si>
  <si>
    <t>23</t>
    <phoneticPr fontId="1"/>
  </si>
  <si>
    <t>0742</t>
    <phoneticPr fontId="1"/>
  </si>
  <si>
    <t>旭川市永山包括支援センター</t>
  </si>
  <si>
    <t>2233</t>
    <phoneticPr fontId="1"/>
  </si>
  <si>
    <t>北海道国民健康保険団体連合会</t>
    <phoneticPr fontId="1"/>
  </si>
  <si>
    <t>011</t>
    <phoneticPr fontId="1"/>
  </si>
  <si>
    <t>231</t>
    <phoneticPr fontId="1"/>
  </si>
  <si>
    <t>5161</t>
    <phoneticPr fontId="1"/>
  </si>
  <si>
    <t>日本興亜損保株式会社
（一般危険・受託物危険・受託自動車保険）</t>
    <phoneticPr fontId="1"/>
  </si>
  <si>
    <t>契約書第10条「事故対応」を参照</t>
  </si>
  <si>
    <t>2025・3・31</t>
    <phoneticPr fontId="1"/>
  </si>
  <si>
    <t>１　入居希望者に公開</t>
  </si>
  <si>
    <t>感染症の流行の度合いまたは災害等により、多人数での集合が出来ない場合、中止とさせてもらい委任状・質問状にて代替させて頂きます。</t>
    <phoneticPr fontId="1"/>
  </si>
  <si>
    <t>１　代替措置あり</t>
  </si>
  <si>
    <t>住宅型有料老人ホーム圭</t>
  </si>
  <si>
    <t>旭川市永山3条3丁目1番5号</t>
    <phoneticPr fontId="1"/>
  </si>
  <si>
    <t>①ご家族が準備
②当事業所での買い物時
③協力販売店での注文</t>
    <phoneticPr fontId="1"/>
  </si>
  <si>
    <t>月内3回目までサービス。4回目以降徴収。ただし、協力医、緊急時は除く</t>
    <phoneticPr fontId="1"/>
  </si>
  <si>
    <t>1,100円</t>
  </si>
  <si>
    <t>当事業所で取り決めをしている以外の対応に対し徴収</t>
    <phoneticPr fontId="1"/>
  </si>
  <si>
    <t>1,100円</t>
    <rPh sb="1" eb="6">
      <t>100エン</t>
    </rPh>
    <phoneticPr fontId="1"/>
  </si>
  <si>
    <t>当事業所で取り決めをしている以外の対応に対し徴収。ただし、介護保険に関しての手続きは除外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</si>
</sst>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0" xfId="0" quotePrefix="1" applyFont="1" applyBorder="1" applyAlignment="1" applyProtection="1">
      <alignment horizontal="left" vertical="top" wrapText="1"/>
      <protection locked="0"/>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J572" sqref="J572:P57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20</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t="s">
        <v>2358</v>
      </c>
      <c r="G7" s="124"/>
      <c r="H7" s="124"/>
      <c r="I7" s="124"/>
      <c r="J7" s="124"/>
      <c r="K7" s="124"/>
      <c r="L7" s="124"/>
      <c r="M7" s="124"/>
      <c r="N7" s="124"/>
      <c r="O7" s="124"/>
      <c r="P7" s="125"/>
      <c r="S7" s="15" t="str">
        <f>IF(F7="","未記入","")</f>
        <v/>
      </c>
    </row>
    <row r="8" spans="1:20" ht="20.100000000000001" customHeight="1" thickBot="1">
      <c r="B8" s="459" t="s">
        <v>470</v>
      </c>
      <c r="C8" s="460"/>
      <c r="D8" s="460"/>
      <c r="E8" s="461"/>
      <c r="F8" s="449" t="s">
        <v>2529</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2530</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2531</v>
      </c>
      <c r="K12" s="429"/>
      <c r="L12" s="429"/>
      <c r="M12" s="429"/>
      <c r="N12" s="429"/>
      <c r="O12" s="430"/>
      <c r="P12" s="431"/>
    </row>
    <row r="13" spans="1:20" ht="39" customHeight="1">
      <c r="B13" s="184" t="s">
        <v>5</v>
      </c>
      <c r="C13" s="185"/>
      <c r="D13" s="185"/>
      <c r="E13" s="185"/>
      <c r="F13" s="105" t="s">
        <v>12</v>
      </c>
      <c r="G13" s="106"/>
      <c r="H13" s="479" t="s">
        <v>2532</v>
      </c>
      <c r="I13" s="480"/>
      <c r="J13" s="480"/>
      <c r="K13" s="480"/>
      <c r="L13" s="480"/>
      <c r="M13" s="480"/>
      <c r="N13" s="480"/>
      <c r="O13" s="480"/>
      <c r="P13" s="481"/>
      <c r="S13" s="15" t="str">
        <f>IF(H13="","未記入","")</f>
        <v/>
      </c>
    </row>
    <row r="14" spans="1:20" ht="39" customHeight="1">
      <c r="B14" s="184"/>
      <c r="C14" s="185"/>
      <c r="D14" s="185"/>
      <c r="E14" s="185"/>
      <c r="F14" s="146" t="s">
        <v>2533</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2534</v>
      </c>
      <c r="K16" s="215"/>
      <c r="L16" s="215"/>
      <c r="M16" s="215"/>
      <c r="N16" s="215"/>
      <c r="O16" s="215"/>
      <c r="P16" s="216"/>
    </row>
    <row r="17" spans="1:20" ht="20.100000000000001" customHeight="1">
      <c r="B17" s="339" t="s">
        <v>6</v>
      </c>
      <c r="C17" s="106"/>
      <c r="D17" s="106"/>
      <c r="E17" s="267"/>
      <c r="F17" s="34" t="s">
        <v>13</v>
      </c>
      <c r="G17" s="31">
        <v>79</v>
      </c>
      <c r="H17" s="35" t="s">
        <v>469</v>
      </c>
      <c r="I17" s="32">
        <v>8411</v>
      </c>
      <c r="J17" s="312"/>
      <c r="K17" s="313"/>
      <c r="L17" s="313"/>
      <c r="M17" s="313"/>
      <c r="N17" s="313"/>
      <c r="O17" s="313"/>
      <c r="P17" s="314"/>
      <c r="S17" s="15" t="str">
        <f>IF(OR(G17="",I17=""),"未記入","")</f>
        <v/>
      </c>
    </row>
    <row r="18" spans="1:20" ht="57.75" customHeight="1">
      <c r="B18" s="301"/>
      <c r="C18" s="323"/>
      <c r="D18" s="323"/>
      <c r="E18" s="302"/>
      <c r="F18" s="236" t="s">
        <v>2535</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2536</v>
      </c>
      <c r="K19" s="35" t="s">
        <v>469</v>
      </c>
      <c r="L19" s="63" t="s">
        <v>2537</v>
      </c>
      <c r="M19" s="35" t="s">
        <v>469</v>
      </c>
      <c r="N19" s="63" t="s">
        <v>2538</v>
      </c>
      <c r="O19" s="313"/>
      <c r="P19" s="314"/>
      <c r="Q19" s="12"/>
    </row>
    <row r="20" spans="1:20" ht="20.100000000000001" customHeight="1">
      <c r="B20" s="364"/>
      <c r="C20" s="365"/>
      <c r="D20" s="365"/>
      <c r="E20" s="366"/>
      <c r="F20" s="185" t="s">
        <v>15</v>
      </c>
      <c r="G20" s="185"/>
      <c r="H20" s="185"/>
      <c r="I20" s="185"/>
      <c r="J20" s="64" t="s">
        <v>2536</v>
      </c>
      <c r="K20" s="35" t="s">
        <v>469</v>
      </c>
      <c r="L20" s="63" t="s">
        <v>2537</v>
      </c>
      <c r="M20" s="35" t="s">
        <v>469</v>
      </c>
      <c r="N20" s="63" t="s">
        <v>2539</v>
      </c>
      <c r="O20" s="313"/>
      <c r="P20" s="314"/>
      <c r="Q20" s="12"/>
    </row>
    <row r="21" spans="1:20" ht="20.100000000000001" customHeight="1">
      <c r="B21" s="364"/>
      <c r="C21" s="365"/>
      <c r="D21" s="365"/>
      <c r="E21" s="366"/>
      <c r="F21" s="84" t="s">
        <v>411</v>
      </c>
      <c r="G21" s="193"/>
      <c r="H21" s="193"/>
      <c r="I21" s="85"/>
      <c r="J21" s="118" t="s">
        <v>2540</v>
      </c>
      <c r="K21" s="124"/>
      <c r="L21" s="124"/>
      <c r="M21" s="35" t="s">
        <v>465</v>
      </c>
      <c r="N21" s="124" t="s">
        <v>2541</v>
      </c>
      <c r="O21" s="124"/>
      <c r="P21" s="125"/>
    </row>
    <row r="22" spans="1:20" ht="20.100000000000001"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2542</v>
      </c>
      <c r="K23" s="400"/>
      <c r="L23" s="217" t="s">
        <v>2543</v>
      </c>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2544</v>
      </c>
      <c r="K24" s="117"/>
      <c r="L24" s="117"/>
      <c r="M24" s="117"/>
      <c r="N24" s="117"/>
      <c r="O24" s="118"/>
      <c r="P24" s="119"/>
    </row>
    <row r="25" spans="1:20" ht="20.100000000000001" customHeight="1">
      <c r="B25" s="301"/>
      <c r="C25" s="323"/>
      <c r="D25" s="323"/>
      <c r="E25" s="302"/>
      <c r="F25" s="259" t="s">
        <v>18</v>
      </c>
      <c r="G25" s="259"/>
      <c r="H25" s="185"/>
      <c r="I25" s="185"/>
      <c r="J25" s="117" t="s">
        <v>2545</v>
      </c>
      <c r="K25" s="117"/>
      <c r="L25" s="117"/>
      <c r="M25" s="117"/>
      <c r="N25" s="117"/>
      <c r="O25" s="118"/>
      <c r="P25" s="119"/>
    </row>
    <row r="26" spans="1:20" ht="20.100000000000001" customHeight="1">
      <c r="B26" s="184" t="s">
        <v>9</v>
      </c>
      <c r="C26" s="185"/>
      <c r="D26" s="185"/>
      <c r="E26" s="185"/>
      <c r="F26" s="444">
        <v>2005</v>
      </c>
      <c r="G26" s="445"/>
      <c r="H26" s="35" t="s">
        <v>466</v>
      </c>
      <c r="I26" s="445">
        <v>1</v>
      </c>
      <c r="J26" s="445"/>
      <c r="K26" s="35" t="s">
        <v>467</v>
      </c>
      <c r="L26" s="445">
        <v>19</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6" t="s">
        <v>2547</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79</v>
      </c>
      <c r="H33" s="35" t="s">
        <v>469</v>
      </c>
      <c r="I33" s="32">
        <v>8411</v>
      </c>
      <c r="J33" s="453"/>
      <c r="K33" s="453"/>
      <c r="L33" s="453"/>
      <c r="M33" s="453"/>
      <c r="N33" s="453"/>
      <c r="O33" s="453"/>
      <c r="P33" s="454"/>
      <c r="S33" s="15" t="str">
        <f>IF(OR(G33="",I33=""),"未記入","")</f>
        <v/>
      </c>
    </row>
    <row r="34" spans="2:20" ht="58.5" customHeight="1">
      <c r="B34" s="301"/>
      <c r="C34" s="323"/>
      <c r="D34" s="323"/>
      <c r="E34" s="302"/>
      <c r="F34" s="236" t="s">
        <v>2548</v>
      </c>
      <c r="G34" s="236"/>
      <c r="H34" s="236"/>
      <c r="I34" s="236"/>
      <c r="J34" s="236"/>
      <c r="K34" s="236"/>
      <c r="L34" s="236"/>
      <c r="M34" s="236"/>
      <c r="N34" s="236"/>
      <c r="O34" s="128"/>
      <c r="P34" s="426"/>
      <c r="S34" s="15" t="str">
        <f>IF(F34="","未記入","")</f>
        <v/>
      </c>
    </row>
    <row r="35" spans="2:20" ht="58.5" customHeight="1">
      <c r="B35" s="140" t="s">
        <v>551</v>
      </c>
      <c r="C35" s="141"/>
      <c r="D35" s="141"/>
      <c r="E35" s="142"/>
      <c r="F35" s="236" t="s">
        <v>2549</v>
      </c>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2550</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2551</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2536</v>
      </c>
      <c r="K43" s="35" t="s">
        <v>469</v>
      </c>
      <c r="L43" s="11" t="s">
        <v>2537</v>
      </c>
      <c r="M43" s="35" t="s">
        <v>469</v>
      </c>
      <c r="N43" s="11" t="s">
        <v>2538</v>
      </c>
      <c r="O43" s="313"/>
      <c r="P43" s="314"/>
      <c r="S43" s="15" t="str">
        <f>IF(OR(J43="",L43="",N43=""),"未記入","")</f>
        <v/>
      </c>
    </row>
    <row r="44" spans="2:20" ht="20.100000000000001" customHeight="1">
      <c r="B44" s="184"/>
      <c r="C44" s="185"/>
      <c r="D44" s="185"/>
      <c r="E44" s="185"/>
      <c r="F44" s="185" t="s">
        <v>15</v>
      </c>
      <c r="G44" s="185"/>
      <c r="H44" s="185"/>
      <c r="I44" s="185"/>
      <c r="J44" s="64" t="s">
        <v>2536</v>
      </c>
      <c r="K44" s="35" t="s">
        <v>469</v>
      </c>
      <c r="L44" s="63" t="s">
        <v>2537</v>
      </c>
      <c r="M44" s="35" t="s">
        <v>469</v>
      </c>
      <c r="N44" s="63" t="s">
        <v>2539</v>
      </c>
      <c r="O44" s="313"/>
      <c r="P44" s="314"/>
    </row>
    <row r="45" spans="2:20" ht="20.100000000000001" customHeight="1">
      <c r="B45" s="184"/>
      <c r="C45" s="185"/>
      <c r="D45" s="185"/>
      <c r="E45" s="185"/>
      <c r="F45" s="84" t="s">
        <v>411</v>
      </c>
      <c r="G45" s="193"/>
      <c r="H45" s="193"/>
      <c r="I45" s="85"/>
      <c r="J45" s="118" t="s">
        <v>2540</v>
      </c>
      <c r="K45" s="124"/>
      <c r="L45" s="124"/>
      <c r="M45" s="35" t="s">
        <v>465</v>
      </c>
      <c r="N45" s="124" t="s">
        <v>2541</v>
      </c>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2542</v>
      </c>
      <c r="K47" s="400"/>
      <c r="L47" s="217" t="s">
        <v>2543</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2527</v>
      </c>
      <c r="K48" s="117"/>
      <c r="L48" s="117"/>
      <c r="M48" s="117"/>
      <c r="N48" s="117"/>
      <c r="O48" s="118"/>
      <c r="P48" s="119"/>
    </row>
    <row r="49" spans="1:20" ht="20.100000000000001" customHeight="1">
      <c r="B49" s="184"/>
      <c r="C49" s="185"/>
      <c r="D49" s="185"/>
      <c r="E49" s="185"/>
      <c r="F49" s="185" t="s">
        <v>18</v>
      </c>
      <c r="G49" s="185"/>
      <c r="H49" s="185"/>
      <c r="I49" s="185"/>
      <c r="J49" s="117" t="s">
        <v>2552</v>
      </c>
      <c r="K49" s="117"/>
      <c r="L49" s="117"/>
      <c r="M49" s="117"/>
      <c r="N49" s="117"/>
      <c r="O49" s="118"/>
      <c r="P49" s="119"/>
    </row>
    <row r="50" spans="1:20" ht="20.100000000000001" customHeight="1">
      <c r="B50" s="149" t="s">
        <v>28</v>
      </c>
      <c r="C50" s="109"/>
      <c r="D50" s="109"/>
      <c r="E50" s="109"/>
      <c r="F50" s="109"/>
      <c r="G50" s="109"/>
      <c r="H50" s="109"/>
      <c r="I50" s="109"/>
      <c r="J50" s="444">
        <v>2006</v>
      </c>
      <c r="K50" s="445"/>
      <c r="L50" s="35" t="s">
        <v>466</v>
      </c>
      <c r="M50" s="61">
        <v>9</v>
      </c>
      <c r="N50" s="35" t="s">
        <v>467</v>
      </c>
      <c r="O50" s="61">
        <v>6</v>
      </c>
      <c r="P50" s="37" t="s">
        <v>468</v>
      </c>
      <c r="S50" s="15" t="str">
        <f>IF(OR(J50="",M50="",O50=""),"未記入","")</f>
        <v/>
      </c>
    </row>
    <row r="51" spans="1:20" ht="20.100000000000001" customHeight="1" thickBot="1">
      <c r="B51" s="150" t="s">
        <v>29</v>
      </c>
      <c r="C51" s="448"/>
      <c r="D51" s="448"/>
      <c r="E51" s="448"/>
      <c r="F51" s="448"/>
      <c r="G51" s="448"/>
      <c r="H51" s="448"/>
      <c r="I51" s="448"/>
      <c r="J51" s="446">
        <v>2007</v>
      </c>
      <c r="K51" s="447"/>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2553</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t="s">
        <v>2529</v>
      </c>
      <c r="K55" s="215"/>
      <c r="L55" s="215"/>
      <c r="M55" s="215"/>
      <c r="N55" s="215"/>
      <c r="O55" s="215"/>
      <c r="P55" s="216"/>
    </row>
    <row r="56" spans="1:20" ht="20.100000000000001" customHeight="1">
      <c r="B56" s="100"/>
      <c r="C56" s="79"/>
      <c r="D56" s="80"/>
      <c r="E56" s="185" t="s">
        <v>33</v>
      </c>
      <c r="F56" s="185"/>
      <c r="G56" s="185"/>
      <c r="H56" s="185"/>
      <c r="I56" s="185"/>
      <c r="J56" s="118" t="s">
        <v>2554</v>
      </c>
      <c r="K56" s="124"/>
      <c r="L56" s="124"/>
      <c r="M56" s="124"/>
      <c r="N56" s="124"/>
      <c r="O56" s="124"/>
      <c r="P56" s="125"/>
    </row>
    <row r="57" spans="1:20" ht="20.100000000000001" customHeight="1">
      <c r="B57" s="100"/>
      <c r="C57" s="79"/>
      <c r="D57" s="80"/>
      <c r="E57" s="185" t="s">
        <v>34</v>
      </c>
      <c r="F57" s="185"/>
      <c r="G57" s="185"/>
      <c r="H57" s="185"/>
      <c r="I57" s="185"/>
      <c r="J57" s="444">
        <v>2007</v>
      </c>
      <c r="K57" s="445"/>
      <c r="L57" s="35" t="s">
        <v>466</v>
      </c>
      <c r="M57" s="61">
        <v>10</v>
      </c>
      <c r="N57" s="35" t="s">
        <v>467</v>
      </c>
      <c r="O57" s="61">
        <v>1</v>
      </c>
      <c r="P57" s="37" t="s">
        <v>468</v>
      </c>
    </row>
    <row r="58" spans="1:20" ht="20.100000000000001" customHeight="1" thickBot="1">
      <c r="B58" s="121"/>
      <c r="C58" s="122"/>
      <c r="D58" s="123"/>
      <c r="E58" s="256" t="s">
        <v>35</v>
      </c>
      <c r="F58" s="256"/>
      <c r="G58" s="256"/>
      <c r="H58" s="256"/>
      <c r="I58" s="256"/>
      <c r="J58" s="446">
        <v>2025</v>
      </c>
      <c r="K58" s="447"/>
      <c r="L58" s="36" t="s">
        <v>466</v>
      </c>
      <c r="M58" s="62">
        <v>9</v>
      </c>
      <c r="N58" s="36" t="s">
        <v>467</v>
      </c>
      <c r="O58" s="62">
        <v>30</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1164.4100000000001</v>
      </c>
      <c r="H61" s="103"/>
      <c r="I61" s="103"/>
      <c r="J61" s="103"/>
      <c r="K61" s="443"/>
      <c r="L61" s="367" t="s">
        <v>497</v>
      </c>
      <c r="M61" s="306"/>
      <c r="N61" s="306"/>
      <c r="O61" s="306"/>
      <c r="P61" s="410"/>
    </row>
    <row r="62" spans="1:20" ht="20.100000000000001" customHeight="1">
      <c r="B62" s="184"/>
      <c r="C62" s="185"/>
      <c r="D62" s="105" t="s">
        <v>39</v>
      </c>
      <c r="E62" s="106"/>
      <c r="F62" s="267"/>
      <c r="G62" s="117" t="s">
        <v>2555</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996.13</v>
      </c>
      <c r="L72" s="124"/>
      <c r="M72" s="124"/>
      <c r="N72" s="111" t="s">
        <v>472</v>
      </c>
      <c r="O72" s="111"/>
      <c r="P72" s="262"/>
    </row>
    <row r="73" spans="2:16" ht="20.100000000000001" customHeight="1">
      <c r="B73" s="204"/>
      <c r="C73" s="205"/>
      <c r="D73" s="322"/>
      <c r="E73" s="323"/>
      <c r="F73" s="302"/>
      <c r="G73" s="109" t="s">
        <v>42</v>
      </c>
      <c r="H73" s="109"/>
      <c r="I73" s="109"/>
      <c r="J73" s="109"/>
      <c r="K73" s="118">
        <v>558.91</v>
      </c>
      <c r="L73" s="124"/>
      <c r="M73" s="124"/>
      <c r="N73" s="111" t="s">
        <v>472</v>
      </c>
      <c r="O73" s="111"/>
      <c r="P73" s="262"/>
    </row>
    <row r="74" spans="2:16" ht="20.100000000000001" customHeight="1">
      <c r="B74" s="204"/>
      <c r="C74" s="205"/>
      <c r="D74" s="185" t="s">
        <v>43</v>
      </c>
      <c r="E74" s="185"/>
      <c r="F74" s="185"/>
      <c r="G74" s="117" t="s">
        <v>2556</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2359</v>
      </c>
      <c r="G95" s="117"/>
      <c r="H95" s="117" t="s">
        <v>2360</v>
      </c>
      <c r="I95" s="117"/>
      <c r="J95" s="23">
        <v>16.11</v>
      </c>
      <c r="K95" s="50" t="s">
        <v>472</v>
      </c>
      <c r="L95" s="118">
        <v>25</v>
      </c>
      <c r="M95" s="400"/>
      <c r="N95" s="429" t="s">
        <v>2399</v>
      </c>
      <c r="O95" s="430"/>
      <c r="P95" s="431"/>
      <c r="S95" s="15" t="str">
        <f>IF(OR(F95="",H95="",J95="",L95="",N95=""),IF(OR(F95&lt;&gt;"",H95&lt;&gt;"",J95&lt;&gt;"",L95&lt;&gt;"",N95&lt;&gt;""),"未記入",""),"")</f>
        <v/>
      </c>
    </row>
    <row r="96" spans="2:19" ht="20.100000000000001" customHeight="1">
      <c r="B96" s="184"/>
      <c r="C96" s="185"/>
      <c r="D96" s="185" t="s">
        <v>48</v>
      </c>
      <c r="E96" s="185"/>
      <c r="F96" s="117" t="s">
        <v>2359</v>
      </c>
      <c r="G96" s="117"/>
      <c r="H96" s="117" t="s">
        <v>2360</v>
      </c>
      <c r="I96" s="117"/>
      <c r="J96" s="23">
        <v>17.11</v>
      </c>
      <c r="K96" s="50" t="s">
        <v>472</v>
      </c>
      <c r="L96" s="118">
        <v>2</v>
      </c>
      <c r="M96" s="400"/>
      <c r="N96" s="429" t="s">
        <v>2399</v>
      </c>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2</v>
      </c>
      <c r="H105" s="112" t="s">
        <v>474</v>
      </c>
      <c r="I105" s="399" t="s">
        <v>66</v>
      </c>
      <c r="J105" s="399"/>
      <c r="K105" s="399"/>
      <c r="L105" s="399"/>
      <c r="M105" s="399"/>
      <c r="N105" s="118">
        <v>0</v>
      </c>
      <c r="O105" s="124"/>
      <c r="P105" s="37" t="s">
        <v>474</v>
      </c>
    </row>
    <row r="106" spans="2:19" ht="20.100000000000001" customHeight="1">
      <c r="B106" s="432"/>
      <c r="C106" s="433"/>
      <c r="D106" s="151"/>
      <c r="E106" s="141"/>
      <c r="F106" s="142"/>
      <c r="G106" s="118"/>
      <c r="H106" s="112"/>
      <c r="I106" s="428" t="s">
        <v>67</v>
      </c>
      <c r="J106" s="428"/>
      <c r="K106" s="428"/>
      <c r="L106" s="428"/>
      <c r="M106" s="428"/>
      <c r="N106" s="118">
        <v>2</v>
      </c>
      <c r="O106" s="124"/>
      <c r="P106" s="37" t="s">
        <v>474</v>
      </c>
    </row>
    <row r="107" spans="2:19" ht="20.100000000000001" customHeight="1">
      <c r="B107" s="432"/>
      <c r="C107" s="433"/>
      <c r="D107" s="105" t="s">
        <v>64</v>
      </c>
      <c r="E107" s="106"/>
      <c r="F107" s="267"/>
      <c r="G107" s="158">
        <v>2</v>
      </c>
      <c r="H107" s="267" t="s">
        <v>474</v>
      </c>
      <c r="I107" s="185" t="s">
        <v>68</v>
      </c>
      <c r="J107" s="185"/>
      <c r="K107" s="185"/>
      <c r="L107" s="185"/>
      <c r="M107" s="185"/>
      <c r="N107" s="118">
        <v>2</v>
      </c>
      <c r="O107" s="124"/>
      <c r="P107" s="37" t="s">
        <v>474</v>
      </c>
    </row>
    <row r="108" spans="2:19" ht="20.100000000000001" customHeight="1">
      <c r="B108" s="432"/>
      <c r="C108" s="433"/>
      <c r="D108" s="322"/>
      <c r="E108" s="323"/>
      <c r="F108" s="302"/>
      <c r="G108" s="164"/>
      <c r="H108" s="302"/>
      <c r="I108" s="185" t="s">
        <v>69</v>
      </c>
      <c r="J108" s="185"/>
      <c r="K108" s="185"/>
      <c r="L108" s="185"/>
      <c r="M108" s="185"/>
      <c r="N108" s="118">
        <v>0</v>
      </c>
      <c r="O108" s="124"/>
      <c r="P108" s="37" t="s">
        <v>474</v>
      </c>
    </row>
    <row r="109" spans="2:19" ht="20.100000000000001" customHeight="1">
      <c r="B109" s="432"/>
      <c r="C109" s="433"/>
      <c r="D109" s="75" t="s">
        <v>65</v>
      </c>
      <c r="E109" s="76"/>
      <c r="F109" s="77"/>
      <c r="G109" s="158">
        <v>0</v>
      </c>
      <c r="H109" s="412" t="s">
        <v>474</v>
      </c>
      <c r="I109" s="185" t="s">
        <v>81</v>
      </c>
      <c r="J109" s="185"/>
      <c r="K109" s="185"/>
      <c r="L109" s="185"/>
      <c r="M109" s="185"/>
      <c r="N109" s="118">
        <v>0</v>
      </c>
      <c r="O109" s="124"/>
      <c r="P109" s="37" t="s">
        <v>474</v>
      </c>
    </row>
    <row r="110" spans="2:19" ht="20.100000000000001" customHeight="1">
      <c r="B110" s="432"/>
      <c r="C110" s="433"/>
      <c r="D110" s="78"/>
      <c r="E110" s="79"/>
      <c r="F110" s="80"/>
      <c r="G110" s="161"/>
      <c r="H110" s="414"/>
      <c r="I110" s="185" t="s">
        <v>82</v>
      </c>
      <c r="J110" s="185"/>
      <c r="K110" s="185"/>
      <c r="L110" s="185"/>
      <c r="M110" s="185"/>
      <c r="N110" s="118">
        <v>0</v>
      </c>
      <c r="O110" s="124"/>
      <c r="P110" s="37" t="s">
        <v>474</v>
      </c>
    </row>
    <row r="111" spans="2:19" ht="20.100000000000001" customHeight="1">
      <c r="B111" s="432"/>
      <c r="C111" s="433"/>
      <c r="D111" s="78"/>
      <c r="E111" s="79"/>
      <c r="F111" s="80"/>
      <c r="G111" s="161"/>
      <c r="H111" s="414"/>
      <c r="I111" s="185" t="s">
        <v>83</v>
      </c>
      <c r="J111" s="185"/>
      <c r="K111" s="185"/>
      <c r="L111" s="185"/>
      <c r="M111" s="185"/>
      <c r="N111" s="118">
        <v>0</v>
      </c>
      <c r="O111" s="124"/>
      <c r="P111" s="37" t="s">
        <v>474</v>
      </c>
    </row>
    <row r="112" spans="2:19" ht="39" customHeight="1">
      <c r="B112" s="432"/>
      <c r="C112" s="433"/>
      <c r="D112" s="81"/>
      <c r="E112" s="82"/>
      <c r="F112" s="83"/>
      <c r="G112" s="164"/>
      <c r="H112" s="394"/>
      <c r="I112" s="110" t="s">
        <v>71</v>
      </c>
      <c r="J112" s="111"/>
      <c r="K112" s="268"/>
      <c r="L112" s="129"/>
      <c r="M112" s="427"/>
      <c r="N112" s="118">
        <v>0</v>
      </c>
      <c r="O112" s="124"/>
      <c r="P112" s="37" t="s">
        <v>474</v>
      </c>
    </row>
    <row r="113" spans="2:16" ht="20.100000000000001" customHeight="1">
      <c r="B113" s="432"/>
      <c r="C113" s="433"/>
      <c r="D113" s="110" t="s">
        <v>78</v>
      </c>
      <c r="E113" s="111"/>
      <c r="F113" s="112"/>
      <c r="G113" s="117" t="s">
        <v>2557</v>
      </c>
      <c r="H113" s="117"/>
      <c r="I113" s="117"/>
      <c r="J113" s="117"/>
      <c r="K113" s="117"/>
      <c r="L113" s="117"/>
      <c r="M113" s="117"/>
      <c r="N113" s="117"/>
      <c r="O113" s="118"/>
      <c r="P113" s="119"/>
    </row>
    <row r="114" spans="2:16" ht="20.100000000000001" customHeight="1">
      <c r="B114" s="432"/>
      <c r="C114" s="433"/>
      <c r="D114" s="75" t="s">
        <v>79</v>
      </c>
      <c r="E114" s="76"/>
      <c r="F114" s="77"/>
      <c r="G114" s="158" t="s">
        <v>2557</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2558</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2557</v>
      </c>
      <c r="H117" s="117"/>
      <c r="I117" s="117"/>
      <c r="J117" s="117"/>
      <c r="K117" s="117"/>
      <c r="L117" s="117"/>
      <c r="M117" s="117"/>
      <c r="N117" s="117"/>
      <c r="O117" s="118"/>
      <c r="P117" s="119"/>
    </row>
    <row r="118" spans="2:16" ht="20.100000000000001" customHeight="1">
      <c r="B118" s="100"/>
      <c r="C118" s="80"/>
      <c r="D118" s="151" t="s">
        <v>73</v>
      </c>
      <c r="E118" s="141"/>
      <c r="F118" s="142"/>
      <c r="G118" s="117" t="s">
        <v>2557</v>
      </c>
      <c r="H118" s="117"/>
      <c r="I118" s="117"/>
      <c r="J118" s="117"/>
      <c r="K118" s="117"/>
      <c r="L118" s="117"/>
      <c r="M118" s="117"/>
      <c r="N118" s="117"/>
      <c r="O118" s="118"/>
      <c r="P118" s="119"/>
    </row>
    <row r="119" spans="2:16" ht="20.100000000000001" customHeight="1">
      <c r="B119" s="100"/>
      <c r="C119" s="80"/>
      <c r="D119" s="265" t="s">
        <v>74</v>
      </c>
      <c r="E119" s="340"/>
      <c r="F119" s="266"/>
      <c r="G119" s="117" t="s">
        <v>2557</v>
      </c>
      <c r="H119" s="117"/>
      <c r="I119" s="117"/>
      <c r="J119" s="117"/>
      <c r="K119" s="117"/>
      <c r="L119" s="117"/>
      <c r="M119" s="117"/>
      <c r="N119" s="117"/>
      <c r="O119" s="118"/>
      <c r="P119" s="119"/>
    </row>
    <row r="120" spans="2:16" ht="20.100000000000001" customHeight="1">
      <c r="B120" s="100"/>
      <c r="C120" s="80"/>
      <c r="D120" s="110" t="s">
        <v>75</v>
      </c>
      <c r="E120" s="111"/>
      <c r="F120" s="112"/>
      <c r="G120" s="117" t="s">
        <v>2557</v>
      </c>
      <c r="H120" s="117"/>
      <c r="I120" s="117"/>
      <c r="J120" s="117"/>
      <c r="K120" s="117"/>
      <c r="L120" s="117"/>
      <c r="M120" s="117"/>
      <c r="N120" s="117"/>
      <c r="O120" s="118"/>
      <c r="P120" s="119"/>
    </row>
    <row r="121" spans="2:16" ht="20.100000000000001" customHeight="1">
      <c r="B121" s="100"/>
      <c r="C121" s="80"/>
      <c r="D121" s="110" t="s">
        <v>76</v>
      </c>
      <c r="E121" s="111"/>
      <c r="F121" s="112"/>
      <c r="G121" s="117" t="s">
        <v>2557</v>
      </c>
      <c r="H121" s="117"/>
      <c r="I121" s="117"/>
      <c r="J121" s="117"/>
      <c r="K121" s="117"/>
      <c r="L121" s="117"/>
      <c r="M121" s="117"/>
      <c r="N121" s="117"/>
      <c r="O121" s="118"/>
      <c r="P121" s="119"/>
    </row>
    <row r="122" spans="2:16" ht="20.100000000000001" customHeight="1">
      <c r="B122" s="101"/>
      <c r="C122" s="83"/>
      <c r="D122" s="110" t="s">
        <v>77</v>
      </c>
      <c r="E122" s="111"/>
      <c r="F122" s="112"/>
      <c r="G122" s="117" t="s">
        <v>2557</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2559</v>
      </c>
      <c r="H123" s="117"/>
      <c r="I123" s="117"/>
      <c r="J123" s="117"/>
      <c r="K123" s="117"/>
      <c r="L123" s="117"/>
      <c r="M123" s="117"/>
      <c r="N123" s="117"/>
      <c r="O123" s="118"/>
      <c r="P123" s="119"/>
    </row>
    <row r="124" spans="2:16" ht="20.100000000000001" customHeight="1">
      <c r="B124" s="100"/>
      <c r="C124" s="80"/>
      <c r="D124" s="151" t="s">
        <v>431</v>
      </c>
      <c r="E124" s="141"/>
      <c r="F124" s="142"/>
      <c r="G124" s="117" t="s">
        <v>2559</v>
      </c>
      <c r="H124" s="117"/>
      <c r="I124" s="117"/>
      <c r="J124" s="117"/>
      <c r="K124" s="117"/>
      <c r="L124" s="117"/>
      <c r="M124" s="117"/>
      <c r="N124" s="117"/>
      <c r="O124" s="118"/>
      <c r="P124" s="119"/>
    </row>
    <row r="125" spans="2:16" ht="20.100000000000001" customHeight="1">
      <c r="B125" s="100"/>
      <c r="C125" s="80"/>
      <c r="D125" s="265" t="s">
        <v>432</v>
      </c>
      <c r="E125" s="340"/>
      <c r="F125" s="266"/>
      <c r="G125" s="117" t="s">
        <v>2559</v>
      </c>
      <c r="H125" s="117"/>
      <c r="I125" s="117"/>
      <c r="J125" s="117"/>
      <c r="K125" s="117"/>
      <c r="L125" s="117"/>
      <c r="M125" s="117"/>
      <c r="N125" s="117"/>
      <c r="O125" s="118"/>
      <c r="P125" s="119"/>
    </row>
    <row r="126" spans="2:16" ht="39.75" customHeight="1">
      <c r="B126" s="100"/>
      <c r="C126" s="80"/>
      <c r="D126" s="105" t="s">
        <v>433</v>
      </c>
      <c r="E126" s="106"/>
      <c r="F126" s="267"/>
      <c r="G126" s="236" t="s">
        <v>2560</v>
      </c>
      <c r="H126" s="114"/>
      <c r="I126" s="114"/>
      <c r="J126" s="114"/>
      <c r="K126" s="114"/>
      <c r="L126" s="114"/>
      <c r="M126" s="114"/>
      <c r="N126" s="114"/>
      <c r="O126" s="115"/>
      <c r="P126" s="116"/>
    </row>
    <row r="127" spans="2:16" ht="20.100000000000001" customHeight="1">
      <c r="B127" s="100"/>
      <c r="C127" s="80"/>
      <c r="D127" s="322"/>
      <c r="E127" s="323"/>
      <c r="F127" s="302"/>
      <c r="G127" s="117" t="s">
        <v>2557</v>
      </c>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599" t="s">
        <v>2561</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2562</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2563</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2563</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2563</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2563</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2563</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2563</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t="s">
        <v>2564</v>
      </c>
      <c r="L144" s="405"/>
      <c r="M144" s="405"/>
      <c r="N144" s="405"/>
      <c r="O144" s="102"/>
      <c r="P144" s="406"/>
    </row>
    <row r="145" spans="1:20" ht="20.100000000000001" customHeight="1">
      <c r="B145" s="211"/>
      <c r="C145" s="212"/>
      <c r="D145" s="212"/>
      <c r="E145" s="213"/>
      <c r="F145" s="265" t="s">
        <v>2453</v>
      </c>
      <c r="G145" s="340"/>
      <c r="H145" s="340"/>
      <c r="I145" s="340"/>
      <c r="J145" s="266"/>
      <c r="K145" s="117" t="s">
        <v>2564</v>
      </c>
      <c r="L145" s="117"/>
      <c r="M145" s="117"/>
      <c r="N145" s="117"/>
      <c r="O145" s="118"/>
      <c r="P145" s="119"/>
    </row>
    <row r="146" spans="1:20" ht="20.100000000000001" customHeight="1">
      <c r="B146" s="211"/>
      <c r="C146" s="212"/>
      <c r="D146" s="212"/>
      <c r="E146" s="213"/>
      <c r="F146" s="265" t="s">
        <v>2456</v>
      </c>
      <c r="G146" s="340"/>
      <c r="H146" s="340"/>
      <c r="I146" s="340"/>
      <c r="J146" s="266"/>
      <c r="K146" s="117" t="s">
        <v>2564</v>
      </c>
      <c r="L146" s="117"/>
      <c r="M146" s="117"/>
      <c r="N146" s="117"/>
      <c r="O146" s="118"/>
      <c r="P146" s="119"/>
    </row>
    <row r="147" spans="1:20" ht="20.100000000000001" customHeight="1">
      <c r="B147" s="211"/>
      <c r="C147" s="212"/>
      <c r="D147" s="212"/>
      <c r="E147" s="213"/>
      <c r="F147" s="265" t="s">
        <v>2455</v>
      </c>
      <c r="G147" s="340"/>
      <c r="H147" s="340"/>
      <c r="I147" s="340"/>
      <c r="J147" s="266"/>
      <c r="K147" s="117" t="s">
        <v>2564</v>
      </c>
      <c r="L147" s="117"/>
      <c r="M147" s="117"/>
      <c r="N147" s="117"/>
      <c r="O147" s="118"/>
      <c r="P147" s="119"/>
    </row>
    <row r="148" spans="1:20" ht="20.100000000000001" customHeight="1">
      <c r="B148" s="211"/>
      <c r="C148" s="212"/>
      <c r="D148" s="212"/>
      <c r="E148" s="213"/>
      <c r="F148" s="110" t="s">
        <v>2458</v>
      </c>
      <c r="G148" s="111"/>
      <c r="H148" s="111"/>
      <c r="I148" s="111"/>
      <c r="J148" s="112"/>
      <c r="K148" s="117" t="s">
        <v>2564</v>
      </c>
      <c r="L148" s="117"/>
      <c r="M148" s="117"/>
      <c r="N148" s="117"/>
      <c r="O148" s="118"/>
      <c r="P148" s="119"/>
    </row>
    <row r="149" spans="1:20" ht="20.100000000000001" customHeight="1">
      <c r="B149" s="211"/>
      <c r="C149" s="212"/>
      <c r="D149" s="212"/>
      <c r="E149" s="213"/>
      <c r="F149" s="110" t="s">
        <v>2457</v>
      </c>
      <c r="G149" s="111"/>
      <c r="H149" s="111"/>
      <c r="I149" s="111"/>
      <c r="J149" s="112"/>
      <c r="K149" s="117" t="s">
        <v>2564</v>
      </c>
      <c r="L149" s="117"/>
      <c r="M149" s="117"/>
      <c r="N149" s="117"/>
      <c r="O149" s="118"/>
      <c r="P149" s="119"/>
    </row>
    <row r="150" spans="1:20" ht="20.100000000000001" customHeight="1">
      <c r="B150" s="211"/>
      <c r="C150" s="212"/>
      <c r="D150" s="212"/>
      <c r="E150" s="213"/>
      <c r="F150" s="110" t="s">
        <v>2459</v>
      </c>
      <c r="G150" s="111"/>
      <c r="H150" s="111"/>
      <c r="I150" s="111"/>
      <c r="J150" s="112"/>
      <c r="K150" s="117" t="s">
        <v>2564</v>
      </c>
      <c r="L150" s="117"/>
      <c r="M150" s="117"/>
      <c r="N150" s="117"/>
      <c r="O150" s="118"/>
      <c r="P150" s="119"/>
    </row>
    <row r="151" spans="1:20" ht="20.100000000000001" customHeight="1">
      <c r="B151" s="211"/>
      <c r="C151" s="212"/>
      <c r="D151" s="212"/>
      <c r="E151" s="213"/>
      <c r="F151" s="110" t="s">
        <v>2460</v>
      </c>
      <c r="G151" s="111"/>
      <c r="H151" s="111"/>
      <c r="I151" s="111"/>
      <c r="J151" s="112"/>
      <c r="K151" s="117" t="s">
        <v>2564</v>
      </c>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t="s">
        <v>2564</v>
      </c>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t="s">
        <v>2564</v>
      </c>
      <c r="L153" s="117"/>
      <c r="M153" s="117"/>
      <c r="N153" s="117"/>
      <c r="O153" s="118"/>
      <c r="P153" s="119"/>
      <c r="T153" s="69"/>
    </row>
    <row r="154" spans="1:20" ht="20.100000000000001" customHeight="1">
      <c r="B154" s="211"/>
      <c r="C154" s="212"/>
      <c r="D154" s="212"/>
      <c r="E154" s="213"/>
      <c r="F154" s="110" t="s">
        <v>399</v>
      </c>
      <c r="G154" s="111"/>
      <c r="H154" s="111"/>
      <c r="I154" s="111"/>
      <c r="J154" s="112"/>
      <c r="K154" s="117" t="s">
        <v>2564</v>
      </c>
      <c r="L154" s="117"/>
      <c r="M154" s="117"/>
      <c r="N154" s="117"/>
      <c r="O154" s="118"/>
      <c r="P154" s="119"/>
    </row>
    <row r="155" spans="1:20" customFormat="1" ht="62.25" customHeight="1">
      <c r="A155" s="4"/>
      <c r="B155" s="211"/>
      <c r="C155" s="212"/>
      <c r="D155" s="212"/>
      <c r="E155" s="213"/>
      <c r="F155" s="151" t="s">
        <v>2468</v>
      </c>
      <c r="G155" s="141"/>
      <c r="H155" s="141"/>
      <c r="I155" s="141"/>
      <c r="J155" s="142"/>
      <c r="K155" s="117" t="s">
        <v>2564</v>
      </c>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t="s">
        <v>2557</v>
      </c>
      <c r="L156" s="117"/>
      <c r="M156" s="117"/>
      <c r="N156" s="117"/>
      <c r="O156" s="118"/>
      <c r="P156" s="119"/>
      <c r="T156" s="69"/>
    </row>
    <row r="157" spans="1:20" ht="20.100000000000001" customHeight="1">
      <c r="B157" s="211"/>
      <c r="C157" s="212"/>
      <c r="D157" s="212"/>
      <c r="E157" s="213"/>
      <c r="F157" s="110" t="s">
        <v>2461</v>
      </c>
      <c r="G157" s="111"/>
      <c r="H157" s="111"/>
      <c r="I157" s="111"/>
      <c r="J157" s="112"/>
      <c r="K157" s="118" t="s">
        <v>2564</v>
      </c>
      <c r="L157" s="124"/>
      <c r="M157" s="124"/>
      <c r="N157" s="124"/>
      <c r="O157" s="124"/>
      <c r="P157" s="125"/>
    </row>
    <row r="158" spans="1:20" ht="20.100000000000001" customHeight="1">
      <c r="B158" s="211"/>
      <c r="C158" s="212"/>
      <c r="D158" s="212"/>
      <c r="E158" s="213"/>
      <c r="F158" s="110" t="s">
        <v>2462</v>
      </c>
      <c r="G158" s="111"/>
      <c r="H158" s="111"/>
      <c r="I158" s="111"/>
      <c r="J158" s="112"/>
      <c r="K158" s="118" t="s">
        <v>2564</v>
      </c>
      <c r="L158" s="124"/>
      <c r="M158" s="124"/>
      <c r="N158" s="124"/>
      <c r="O158" s="124"/>
      <c r="P158" s="125"/>
    </row>
    <row r="159" spans="1:20" ht="20.100000000000001" customHeight="1">
      <c r="B159" s="211"/>
      <c r="C159" s="212"/>
      <c r="D159" s="212"/>
      <c r="E159" s="213"/>
      <c r="F159" s="110" t="s">
        <v>403</v>
      </c>
      <c r="G159" s="111"/>
      <c r="H159" s="111"/>
      <c r="I159" s="111"/>
      <c r="J159" s="112"/>
      <c r="K159" s="117" t="s">
        <v>2564</v>
      </c>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t="s">
        <v>2557</v>
      </c>
      <c r="L160" s="117"/>
      <c r="M160" s="117"/>
      <c r="N160" s="117"/>
      <c r="O160" s="118"/>
      <c r="P160" s="119"/>
      <c r="T160" s="69"/>
    </row>
    <row r="161" spans="1:20" ht="20.100000000000001" customHeight="1">
      <c r="B161" s="211"/>
      <c r="C161" s="212"/>
      <c r="D161" s="212"/>
      <c r="E161" s="213"/>
      <c r="F161" s="110" t="s">
        <v>2464</v>
      </c>
      <c r="G161" s="111"/>
      <c r="H161" s="111"/>
      <c r="I161" s="111"/>
      <c r="J161" s="112"/>
      <c r="K161" s="117" t="s">
        <v>2564</v>
      </c>
      <c r="L161" s="117"/>
      <c r="M161" s="117"/>
      <c r="N161" s="117"/>
      <c r="O161" s="118"/>
      <c r="P161" s="119"/>
    </row>
    <row r="162" spans="1:20" ht="20.100000000000001" customHeight="1">
      <c r="B162" s="211"/>
      <c r="C162" s="212"/>
      <c r="D162" s="212"/>
      <c r="E162" s="213"/>
      <c r="F162" s="110" t="s">
        <v>2463</v>
      </c>
      <c r="G162" s="111"/>
      <c r="H162" s="111"/>
      <c r="I162" s="111"/>
      <c r="J162" s="112"/>
      <c r="K162" s="117" t="s">
        <v>2564</v>
      </c>
      <c r="L162" s="117"/>
      <c r="M162" s="117"/>
      <c r="N162" s="117"/>
      <c r="O162" s="118"/>
      <c r="P162" s="119"/>
    </row>
    <row r="163" spans="1:20" ht="20.100000000000001" customHeight="1">
      <c r="B163" s="211"/>
      <c r="C163" s="212"/>
      <c r="D163" s="212"/>
      <c r="E163" s="213"/>
      <c r="F163" s="75" t="s">
        <v>2520</v>
      </c>
      <c r="G163" s="76"/>
      <c r="H163" s="76"/>
      <c r="I163" s="76"/>
      <c r="J163" s="77"/>
      <c r="K163" s="117" t="s">
        <v>2564</v>
      </c>
      <c r="L163" s="117"/>
      <c r="M163" s="117"/>
      <c r="N163" s="117"/>
      <c r="O163" s="118"/>
      <c r="P163" s="119"/>
    </row>
    <row r="164" spans="1:20" ht="20.100000000000001" customHeight="1">
      <c r="B164" s="211"/>
      <c r="C164" s="212"/>
      <c r="D164" s="212"/>
      <c r="E164" s="213"/>
      <c r="F164" s="151" t="s">
        <v>2521</v>
      </c>
      <c r="G164" s="141"/>
      <c r="H164" s="141"/>
      <c r="I164" s="141"/>
      <c r="J164" s="142"/>
      <c r="K164" s="117" t="s">
        <v>2564</v>
      </c>
      <c r="L164" s="117"/>
      <c r="M164" s="117"/>
      <c r="N164" s="117"/>
      <c r="O164" s="118"/>
      <c r="P164" s="119"/>
    </row>
    <row r="165" spans="1:20" customFormat="1" ht="33.75" customHeight="1">
      <c r="A165" s="4"/>
      <c r="B165" s="211"/>
      <c r="C165" s="212"/>
      <c r="D165" s="212"/>
      <c r="E165" s="213"/>
      <c r="F165" s="151" t="s">
        <v>2471</v>
      </c>
      <c r="G165" s="141"/>
      <c r="H165" s="141"/>
      <c r="I165" s="141"/>
      <c r="J165" s="142"/>
      <c r="K165" s="117" t="s">
        <v>2564</v>
      </c>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t="s">
        <v>2564</v>
      </c>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t="s">
        <v>2564</v>
      </c>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t="s">
        <v>2564</v>
      </c>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t="s">
        <v>2564</v>
      </c>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t="s">
        <v>2564</v>
      </c>
      <c r="L170" s="117"/>
      <c r="M170" s="117"/>
      <c r="N170" s="117"/>
      <c r="O170" s="118"/>
      <c r="P170" s="119"/>
    </row>
    <row r="171" spans="1:20" ht="20.100000000000001" customHeight="1">
      <c r="B171" s="211"/>
      <c r="C171" s="212"/>
      <c r="D171" s="212"/>
      <c r="E171" s="213"/>
      <c r="F171" s="78"/>
      <c r="G171" s="79"/>
      <c r="H171" s="80"/>
      <c r="I171" s="84" t="s">
        <v>95</v>
      </c>
      <c r="J171" s="85"/>
      <c r="K171" s="117" t="s">
        <v>2564</v>
      </c>
      <c r="L171" s="117"/>
      <c r="M171" s="117"/>
      <c r="N171" s="117"/>
      <c r="O171" s="118"/>
      <c r="P171" s="119"/>
    </row>
    <row r="172" spans="1:20" ht="20.100000000000001" customHeight="1">
      <c r="B172" s="211"/>
      <c r="C172" s="212"/>
      <c r="D172" s="212"/>
      <c r="E172" s="213"/>
      <c r="F172" s="81"/>
      <c r="G172" s="82"/>
      <c r="H172" s="83"/>
      <c r="I172" s="86" t="s">
        <v>96</v>
      </c>
      <c r="J172" s="87"/>
      <c r="K172" s="117" t="s">
        <v>2557</v>
      </c>
      <c r="L172" s="117"/>
      <c r="M172" s="117"/>
      <c r="N172" s="117"/>
      <c r="O172" s="118"/>
      <c r="P172" s="119"/>
    </row>
    <row r="173" spans="1:20" ht="20.100000000000001" customHeight="1">
      <c r="B173" s="211"/>
      <c r="C173" s="212"/>
      <c r="D173" s="212"/>
      <c r="E173" s="213"/>
      <c r="F173" s="194" t="s">
        <v>2516</v>
      </c>
      <c r="G173" s="195"/>
      <c r="H173" s="196"/>
      <c r="I173" s="84" t="s">
        <v>94</v>
      </c>
      <c r="J173" s="85"/>
      <c r="K173" s="117" t="s">
        <v>2564</v>
      </c>
      <c r="L173" s="117"/>
      <c r="M173" s="117"/>
      <c r="N173" s="117"/>
      <c r="O173" s="118"/>
      <c r="P173" s="119"/>
    </row>
    <row r="174" spans="1:20" ht="20.100000000000001" customHeight="1">
      <c r="B174" s="211"/>
      <c r="C174" s="212"/>
      <c r="D174" s="212"/>
      <c r="E174" s="213"/>
      <c r="F174" s="194"/>
      <c r="G174" s="195"/>
      <c r="H174" s="196"/>
      <c r="I174" s="84" t="s">
        <v>95</v>
      </c>
      <c r="J174" s="85"/>
      <c r="K174" s="117" t="s">
        <v>2564</v>
      </c>
      <c r="L174" s="117"/>
      <c r="M174" s="117"/>
      <c r="N174" s="117"/>
      <c r="O174" s="118"/>
      <c r="P174" s="119"/>
    </row>
    <row r="175" spans="1:20" ht="20.100000000000001" customHeight="1">
      <c r="B175" s="211"/>
      <c r="C175" s="212"/>
      <c r="D175" s="212"/>
      <c r="E175" s="213"/>
      <c r="F175" s="194"/>
      <c r="G175" s="195"/>
      <c r="H175" s="196"/>
      <c r="I175" s="86" t="s">
        <v>96</v>
      </c>
      <c r="J175" s="87"/>
      <c r="K175" s="117" t="s">
        <v>2557</v>
      </c>
      <c r="L175" s="117"/>
      <c r="M175" s="117"/>
      <c r="N175" s="117"/>
      <c r="O175" s="118"/>
      <c r="P175" s="119"/>
    </row>
    <row r="176" spans="1:20" ht="20.100000000000001" customHeight="1">
      <c r="B176" s="211"/>
      <c r="C176" s="212"/>
      <c r="D176" s="212"/>
      <c r="E176" s="213"/>
      <c r="F176" s="194"/>
      <c r="G176" s="195"/>
      <c r="H176" s="196"/>
      <c r="I176" s="84" t="s">
        <v>413</v>
      </c>
      <c r="J176" s="85"/>
      <c r="K176" s="117" t="s">
        <v>2564</v>
      </c>
      <c r="L176" s="117"/>
      <c r="M176" s="117"/>
      <c r="N176" s="117"/>
      <c r="O176" s="118"/>
      <c r="P176" s="119"/>
    </row>
    <row r="177" spans="1:20" customFormat="1" ht="30" customHeight="1">
      <c r="A177" s="2"/>
      <c r="B177" s="211"/>
      <c r="C177" s="212"/>
      <c r="D177" s="212"/>
      <c r="E177" s="213"/>
      <c r="F177" s="194"/>
      <c r="G177" s="195"/>
      <c r="H177" s="196"/>
      <c r="I177" s="84" t="s">
        <v>2475</v>
      </c>
      <c r="J177" s="85"/>
      <c r="K177" s="117" t="s">
        <v>2564</v>
      </c>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t="s">
        <v>2564</v>
      </c>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t="s">
        <v>2564</v>
      </c>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t="s">
        <v>2564</v>
      </c>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t="s">
        <v>2564</v>
      </c>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t="s">
        <v>2564</v>
      </c>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t="s">
        <v>2564</v>
      </c>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t="s">
        <v>2564</v>
      </c>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t="s">
        <v>2564</v>
      </c>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t="s">
        <v>2564</v>
      </c>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t="s">
        <v>2564</v>
      </c>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t="s">
        <v>2564</v>
      </c>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t="s">
        <v>2564</v>
      </c>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t="s">
        <v>2564</v>
      </c>
      <c r="L190" s="117"/>
      <c r="M190" s="117"/>
      <c r="N190" s="117"/>
      <c r="O190" s="118"/>
      <c r="P190" s="119"/>
      <c r="T190" s="69"/>
    </row>
    <row r="191" spans="1:20" ht="20.100000000000001" customHeight="1">
      <c r="B191" s="120" t="s">
        <v>97</v>
      </c>
      <c r="C191" s="76"/>
      <c r="D191" s="76"/>
      <c r="E191" s="76"/>
      <c r="F191" s="77"/>
      <c r="G191" s="119" t="s">
        <v>2564</v>
      </c>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2565</v>
      </c>
      <c r="G196" s="306" t="s">
        <v>456</v>
      </c>
      <c r="H196" s="306"/>
      <c r="I196" s="306"/>
      <c r="J196" s="306"/>
      <c r="K196" s="306"/>
      <c r="L196" s="306"/>
      <c r="M196" s="306"/>
      <c r="N196" s="306"/>
      <c r="O196" s="306"/>
      <c r="P196" s="410"/>
    </row>
    <row r="197" spans="1:20" ht="20.100000000000001" customHeight="1">
      <c r="B197" s="184"/>
      <c r="C197" s="185"/>
      <c r="D197" s="185"/>
      <c r="E197" s="185"/>
      <c r="F197" s="14" t="s">
        <v>2565</v>
      </c>
      <c r="G197" s="111" t="s">
        <v>457</v>
      </c>
      <c r="H197" s="111"/>
      <c r="I197" s="111"/>
      <c r="J197" s="111"/>
      <c r="K197" s="111"/>
      <c r="L197" s="111"/>
      <c r="M197" s="111"/>
      <c r="N197" s="111"/>
      <c r="O197" s="111"/>
      <c r="P197" s="262"/>
    </row>
    <row r="198" spans="1:20" ht="20.100000000000001" customHeight="1">
      <c r="B198" s="184"/>
      <c r="C198" s="185"/>
      <c r="D198" s="185"/>
      <c r="E198" s="185"/>
      <c r="F198" s="14" t="s">
        <v>2565</v>
      </c>
      <c r="G198" s="111" t="s">
        <v>458</v>
      </c>
      <c r="H198" s="111"/>
      <c r="I198" s="111"/>
      <c r="J198" s="111"/>
      <c r="K198" s="111"/>
      <c r="L198" s="111"/>
      <c r="M198" s="111"/>
      <c r="N198" s="111"/>
      <c r="O198" s="111"/>
      <c r="P198" s="262"/>
    </row>
    <row r="199" spans="1:20" ht="79.5" customHeight="1">
      <c r="B199" s="184"/>
      <c r="C199" s="185"/>
      <c r="D199" s="185"/>
      <c r="E199" s="185"/>
      <c r="F199" s="14" t="s">
        <v>2565</v>
      </c>
      <c r="G199" s="111" t="s">
        <v>433</v>
      </c>
      <c r="H199" s="111"/>
      <c r="I199" s="112"/>
      <c r="J199" s="128" t="s">
        <v>2566</v>
      </c>
      <c r="K199" s="129"/>
      <c r="L199" s="129"/>
      <c r="M199" s="129"/>
      <c r="N199" s="129"/>
      <c r="O199" s="129"/>
      <c r="P199" s="130"/>
    </row>
    <row r="200" spans="1:20" ht="39.950000000000003" customHeight="1">
      <c r="B200" s="94" t="s">
        <v>101</v>
      </c>
      <c r="C200" s="89"/>
      <c r="D200" s="453">
        <v>1</v>
      </c>
      <c r="E200" s="412"/>
      <c r="F200" s="185" t="s">
        <v>5</v>
      </c>
      <c r="G200" s="185"/>
      <c r="H200" s="185"/>
      <c r="I200" s="236" t="s">
        <v>2567</v>
      </c>
      <c r="J200" s="114"/>
      <c r="K200" s="114"/>
      <c r="L200" s="114"/>
      <c r="M200" s="114"/>
      <c r="N200" s="114"/>
      <c r="O200" s="115"/>
      <c r="P200" s="116"/>
    </row>
    <row r="201" spans="1:20" ht="39.950000000000003" customHeight="1">
      <c r="B201" s="95"/>
      <c r="C201" s="91"/>
      <c r="D201" s="486"/>
      <c r="E201" s="414"/>
      <c r="F201" s="185" t="s">
        <v>103</v>
      </c>
      <c r="G201" s="185"/>
      <c r="H201" s="185"/>
      <c r="I201" s="236" t="s">
        <v>2568</v>
      </c>
      <c r="J201" s="114"/>
      <c r="K201" s="114"/>
      <c r="L201" s="114"/>
      <c r="M201" s="114"/>
      <c r="N201" s="114"/>
      <c r="O201" s="115"/>
      <c r="P201" s="116"/>
    </row>
    <row r="202" spans="1:20" ht="79.5" customHeight="1">
      <c r="B202" s="95"/>
      <c r="C202" s="91"/>
      <c r="D202" s="486"/>
      <c r="E202" s="414"/>
      <c r="F202" s="185" t="s">
        <v>104</v>
      </c>
      <c r="G202" s="185"/>
      <c r="H202" s="185"/>
      <c r="I202" s="236" t="s">
        <v>2569</v>
      </c>
      <c r="J202" s="114"/>
      <c r="K202" s="114"/>
      <c r="L202" s="114"/>
      <c r="M202" s="114"/>
      <c r="N202" s="114"/>
      <c r="O202" s="115"/>
      <c r="P202" s="116"/>
    </row>
    <row r="203" spans="1:20" ht="79.5" customHeight="1">
      <c r="B203" s="95"/>
      <c r="C203" s="91"/>
      <c r="D203" s="486"/>
      <c r="E203" s="414"/>
      <c r="F203" s="185" t="s">
        <v>414</v>
      </c>
      <c r="G203" s="185"/>
      <c r="H203" s="185"/>
      <c r="I203" s="236" t="s">
        <v>2569</v>
      </c>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t="s">
        <v>2557</v>
      </c>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t="s">
        <v>2557</v>
      </c>
      <c r="N205" s="124"/>
      <c r="O205" s="124"/>
      <c r="P205" s="125"/>
      <c r="T205" s="69"/>
    </row>
    <row r="206" spans="1:20" ht="39.950000000000003" customHeight="1">
      <c r="B206" s="95"/>
      <c r="C206" s="91"/>
      <c r="D206" s="453">
        <v>2</v>
      </c>
      <c r="E206" s="412"/>
      <c r="F206" s="185" t="s">
        <v>5</v>
      </c>
      <c r="G206" s="185"/>
      <c r="H206" s="185"/>
      <c r="I206" s="128" t="s">
        <v>2570</v>
      </c>
      <c r="J206" s="268"/>
      <c r="K206" s="268"/>
      <c r="L206" s="268"/>
      <c r="M206" s="268"/>
      <c r="N206" s="268"/>
      <c r="O206" s="268"/>
      <c r="P206" s="269"/>
    </row>
    <row r="207" spans="1:20" ht="39.950000000000003" customHeight="1">
      <c r="B207" s="95"/>
      <c r="C207" s="91"/>
      <c r="D207" s="486"/>
      <c r="E207" s="414"/>
      <c r="F207" s="185" t="s">
        <v>103</v>
      </c>
      <c r="G207" s="185"/>
      <c r="H207" s="185"/>
      <c r="I207" s="236" t="s">
        <v>2572</v>
      </c>
      <c r="J207" s="114"/>
      <c r="K207" s="114"/>
      <c r="L207" s="114"/>
      <c r="M207" s="114"/>
      <c r="N207" s="114"/>
      <c r="O207" s="115"/>
      <c r="P207" s="116"/>
    </row>
    <row r="208" spans="1:20" ht="79.5" customHeight="1">
      <c r="B208" s="95"/>
      <c r="C208" s="91"/>
      <c r="D208" s="486"/>
      <c r="E208" s="414"/>
      <c r="F208" s="185" t="s">
        <v>104</v>
      </c>
      <c r="G208" s="185"/>
      <c r="H208" s="185"/>
      <c r="I208" s="236" t="s">
        <v>2569</v>
      </c>
      <c r="J208" s="114"/>
      <c r="K208" s="114"/>
      <c r="L208" s="114"/>
      <c r="M208" s="114"/>
      <c r="N208" s="114"/>
      <c r="O208" s="115"/>
      <c r="P208" s="116"/>
    </row>
    <row r="209" spans="1:20" ht="79.5" customHeight="1">
      <c r="B209" s="95"/>
      <c r="C209" s="91"/>
      <c r="D209" s="486"/>
      <c r="E209" s="414"/>
      <c r="F209" s="185" t="s">
        <v>414</v>
      </c>
      <c r="G209" s="185"/>
      <c r="H209" s="185"/>
      <c r="I209" s="236" t="s">
        <v>2569</v>
      </c>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t="s">
        <v>2557</v>
      </c>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t="s">
        <v>2557</v>
      </c>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t="s">
        <v>2564</v>
      </c>
      <c r="G230" s="124"/>
      <c r="H230" s="124"/>
      <c r="I230" s="124"/>
      <c r="J230" s="124"/>
      <c r="K230" s="124"/>
      <c r="L230" s="124"/>
      <c r="M230" s="124"/>
      <c r="N230" s="124"/>
      <c r="O230" s="124"/>
      <c r="P230" s="125"/>
      <c r="S230" s="15" t="str">
        <f>IF(F230="","未記入","")</f>
        <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t="s">
        <v>2567</v>
      </c>
      <c r="J234" s="114"/>
      <c r="K234" s="114"/>
      <c r="L234" s="114"/>
      <c r="M234" s="114"/>
      <c r="N234" s="114"/>
      <c r="O234" s="115"/>
      <c r="P234" s="116"/>
    </row>
    <row r="235" spans="1:20" ht="39.950000000000003" customHeight="1">
      <c r="B235" s="95"/>
      <c r="C235" s="91"/>
      <c r="D235" s="413"/>
      <c r="E235" s="414"/>
      <c r="F235" s="185" t="s">
        <v>103</v>
      </c>
      <c r="G235" s="185"/>
      <c r="H235" s="185"/>
      <c r="I235" s="236" t="s">
        <v>2568</v>
      </c>
      <c r="J235" s="114"/>
      <c r="K235" s="114"/>
      <c r="L235" s="114"/>
      <c r="M235" s="114"/>
      <c r="N235" s="114"/>
      <c r="O235" s="115"/>
      <c r="P235" s="116"/>
    </row>
    <row r="236" spans="1:20" ht="39.950000000000003" customHeight="1">
      <c r="B236" s="95"/>
      <c r="C236" s="91"/>
      <c r="D236" s="413"/>
      <c r="E236" s="414"/>
      <c r="F236" s="259" t="s">
        <v>105</v>
      </c>
      <c r="G236" s="259"/>
      <c r="H236" s="259"/>
      <c r="I236" s="236" t="s">
        <v>2571</v>
      </c>
      <c r="J236" s="114"/>
      <c r="K236" s="114"/>
      <c r="L236" s="114"/>
      <c r="M236" s="114"/>
      <c r="N236" s="114"/>
      <c r="O236" s="115"/>
      <c r="P236" s="116"/>
    </row>
    <row r="237" spans="1:20" ht="39.950000000000003" customHeight="1">
      <c r="B237" s="95"/>
      <c r="C237" s="91"/>
      <c r="D237" s="411">
        <v>2</v>
      </c>
      <c r="E237" s="412"/>
      <c r="F237" s="185" t="s">
        <v>5</v>
      </c>
      <c r="G237" s="185"/>
      <c r="H237" s="185"/>
      <c r="I237" s="236" t="s">
        <v>2570</v>
      </c>
      <c r="J237" s="114"/>
      <c r="K237" s="114"/>
      <c r="L237" s="114"/>
      <c r="M237" s="114"/>
      <c r="N237" s="114"/>
      <c r="O237" s="115"/>
      <c r="P237" s="116"/>
    </row>
    <row r="238" spans="1:20" ht="39.950000000000003" customHeight="1">
      <c r="B238" s="95"/>
      <c r="C238" s="91"/>
      <c r="D238" s="413"/>
      <c r="E238" s="414"/>
      <c r="F238" s="185" t="s">
        <v>103</v>
      </c>
      <c r="G238" s="185"/>
      <c r="H238" s="185"/>
      <c r="I238" s="236" t="s">
        <v>2572</v>
      </c>
      <c r="J238" s="114"/>
      <c r="K238" s="114"/>
      <c r="L238" s="114"/>
      <c r="M238" s="114"/>
      <c r="N238" s="114"/>
      <c r="O238" s="115"/>
      <c r="P238" s="116"/>
    </row>
    <row r="239" spans="1:20" ht="39.950000000000003" customHeight="1" thickBot="1">
      <c r="B239" s="418"/>
      <c r="C239" s="419"/>
      <c r="D239" s="415"/>
      <c r="E239" s="416"/>
      <c r="F239" s="256" t="s">
        <v>105</v>
      </c>
      <c r="G239" s="256"/>
      <c r="H239" s="256"/>
      <c r="I239" s="368" t="s">
        <v>2573</v>
      </c>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t="s">
        <v>2565</v>
      </c>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t="s">
        <v>2574</v>
      </c>
      <c r="G245" s="268"/>
      <c r="H245" s="268"/>
      <c r="I245" s="268"/>
      <c r="J245" s="268"/>
      <c r="K245" s="268"/>
      <c r="L245" s="268"/>
      <c r="M245" s="268"/>
      <c r="N245" s="268"/>
      <c r="O245" s="268"/>
      <c r="P245" s="269"/>
    </row>
    <row r="246" spans="2:16" ht="120" customHeight="1">
      <c r="B246" s="184" t="s">
        <v>110</v>
      </c>
      <c r="C246" s="185"/>
      <c r="D246" s="185"/>
      <c r="E246" s="185"/>
      <c r="F246" s="128" t="s">
        <v>2575</v>
      </c>
      <c r="G246" s="268"/>
      <c r="H246" s="268"/>
      <c r="I246" s="268"/>
      <c r="J246" s="268"/>
      <c r="K246" s="268"/>
      <c r="L246" s="268"/>
      <c r="M246" s="268"/>
      <c r="N246" s="268"/>
      <c r="O246" s="268"/>
      <c r="P246" s="269"/>
    </row>
    <row r="247" spans="2:16" ht="20.100000000000001" customHeight="1">
      <c r="B247" s="184" t="s">
        <v>111</v>
      </c>
      <c r="C247" s="185"/>
      <c r="D247" s="185"/>
      <c r="E247" s="185"/>
      <c r="F247" s="118" t="s">
        <v>2557</v>
      </c>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t="s">
        <v>2564</v>
      </c>
      <c r="G249" s="124"/>
      <c r="H249" s="124"/>
      <c r="I249" s="124"/>
      <c r="J249" s="124"/>
      <c r="K249" s="124"/>
      <c r="L249" s="124"/>
      <c r="M249" s="124"/>
      <c r="N249" s="124"/>
      <c r="O249" s="124"/>
      <c r="P249" s="125"/>
    </row>
    <row r="250" spans="2:16" ht="20.100000000000001" customHeight="1">
      <c r="B250" s="189" t="s">
        <v>115</v>
      </c>
      <c r="C250" s="190"/>
      <c r="D250" s="247" t="s">
        <v>116</v>
      </c>
      <c r="E250" s="247"/>
      <c r="F250" s="118" t="s">
        <v>2557</v>
      </c>
      <c r="G250" s="124"/>
      <c r="H250" s="124"/>
      <c r="I250" s="124"/>
      <c r="J250" s="124"/>
      <c r="K250" s="124"/>
      <c r="L250" s="124"/>
      <c r="M250" s="124"/>
      <c r="N250" s="124"/>
      <c r="O250" s="124"/>
      <c r="P250" s="125"/>
    </row>
    <row r="251" spans="2:16" ht="20.100000000000001" customHeight="1">
      <c r="B251" s="189"/>
      <c r="C251" s="190"/>
      <c r="D251" s="247" t="s">
        <v>117</v>
      </c>
      <c r="E251" s="247"/>
      <c r="F251" s="118" t="s">
        <v>2564</v>
      </c>
      <c r="G251" s="124"/>
      <c r="H251" s="124"/>
      <c r="I251" s="124"/>
      <c r="J251" s="124"/>
      <c r="K251" s="124"/>
      <c r="L251" s="124"/>
      <c r="M251" s="124"/>
      <c r="N251" s="124"/>
      <c r="O251" s="124"/>
      <c r="P251" s="125"/>
    </row>
    <row r="252" spans="2:16" ht="20.100000000000001" customHeight="1">
      <c r="B252" s="189"/>
      <c r="C252" s="190"/>
      <c r="D252" s="247" t="s">
        <v>118</v>
      </c>
      <c r="E252" s="247"/>
      <c r="F252" s="118" t="s">
        <v>2564</v>
      </c>
      <c r="G252" s="124"/>
      <c r="H252" s="124"/>
      <c r="I252" s="124"/>
      <c r="J252" s="124"/>
      <c r="K252" s="124"/>
      <c r="L252" s="124"/>
      <c r="M252" s="124"/>
      <c r="N252" s="124"/>
      <c r="O252" s="124"/>
      <c r="P252" s="125"/>
    </row>
    <row r="253" spans="2:16" ht="20.100000000000001" customHeight="1">
      <c r="B253" s="189"/>
      <c r="C253" s="190"/>
      <c r="D253" s="247" t="s">
        <v>119</v>
      </c>
      <c r="E253" s="247"/>
      <c r="F253" s="118" t="s">
        <v>2564</v>
      </c>
      <c r="G253" s="124"/>
      <c r="H253" s="124"/>
      <c r="I253" s="124"/>
      <c r="J253" s="124"/>
      <c r="K253" s="124"/>
      <c r="L253" s="124"/>
      <c r="M253" s="124"/>
      <c r="N253" s="124"/>
      <c r="O253" s="124"/>
      <c r="P253" s="125"/>
    </row>
    <row r="254" spans="2:16" ht="20.100000000000001" customHeight="1">
      <c r="B254" s="189"/>
      <c r="C254" s="190"/>
      <c r="D254" s="247" t="s">
        <v>120</v>
      </c>
      <c r="E254" s="247"/>
      <c r="F254" s="118" t="s">
        <v>2564</v>
      </c>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2564</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2557</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2557</v>
      </c>
      <c r="K262" s="117"/>
      <c r="L262" s="117"/>
      <c r="M262" s="117"/>
      <c r="N262" s="117"/>
      <c r="O262" s="118"/>
      <c r="P262" s="119"/>
      <c r="S262" s="15" t="str">
        <f>IF(J262="","未記入","")</f>
        <v/>
      </c>
    </row>
    <row r="263" spans="2:20" ht="120" customHeight="1">
      <c r="B263" s="184" t="s">
        <v>123</v>
      </c>
      <c r="C263" s="185"/>
      <c r="D263" s="185"/>
      <c r="E263" s="185"/>
      <c r="F263" s="128" t="s">
        <v>2576</v>
      </c>
      <c r="G263" s="268"/>
      <c r="H263" s="268"/>
      <c r="I263" s="268"/>
      <c r="J263" s="268"/>
      <c r="K263" s="268"/>
      <c r="L263" s="268"/>
      <c r="M263" s="268"/>
      <c r="N263" s="268"/>
      <c r="O263" s="268"/>
      <c r="P263" s="269"/>
    </row>
    <row r="264" spans="2:20" ht="60" customHeight="1">
      <c r="B264" s="184" t="s">
        <v>475</v>
      </c>
      <c r="C264" s="185"/>
      <c r="D264" s="185"/>
      <c r="E264" s="185"/>
      <c r="F264" s="128" t="s">
        <v>2577</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2577</v>
      </c>
      <c r="K265" s="129"/>
      <c r="L265" s="129"/>
      <c r="M265" s="129"/>
      <c r="N265" s="129"/>
      <c r="O265" s="129"/>
      <c r="P265" s="130"/>
    </row>
    <row r="266" spans="2:20" ht="20.100000000000001" customHeight="1">
      <c r="B266" s="101"/>
      <c r="C266" s="82"/>
      <c r="D266" s="82"/>
      <c r="E266" s="83"/>
      <c r="F266" s="110" t="s">
        <v>132</v>
      </c>
      <c r="G266" s="111"/>
      <c r="H266" s="111"/>
      <c r="I266" s="112"/>
      <c r="J266" s="118">
        <v>3</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2557</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2578</v>
      </c>
      <c r="K270" s="129"/>
      <c r="L270" s="129"/>
      <c r="M270" s="129"/>
      <c r="N270" s="129"/>
      <c r="O270" s="129"/>
      <c r="P270" s="130"/>
    </row>
    <row r="271" spans="2:20" ht="20.100000000000001" customHeight="1">
      <c r="B271" s="184" t="s">
        <v>127</v>
      </c>
      <c r="C271" s="185"/>
      <c r="D271" s="185"/>
      <c r="E271" s="185"/>
      <c r="F271" s="118">
        <v>27</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f>IF(OR($H$282&lt;&gt;"",$K$282&lt;&gt;""),SUM($H$282,$K$282),"")</f>
        <v>1</v>
      </c>
      <c r="F282" s="399"/>
      <c r="G282" s="399"/>
      <c r="H282" s="118">
        <v>1</v>
      </c>
      <c r="I282" s="124"/>
      <c r="J282" s="400"/>
      <c r="K282" s="117"/>
      <c r="L282" s="117"/>
      <c r="M282" s="117"/>
      <c r="N282" s="117"/>
      <c r="O282" s="118"/>
      <c r="P282" s="119"/>
    </row>
    <row r="283" spans="1:20" ht="20.100000000000001" customHeight="1">
      <c r="B283" s="258" t="s">
        <v>137</v>
      </c>
      <c r="C283" s="185"/>
      <c r="D283" s="185"/>
      <c r="E283" s="399">
        <f>IF(OR($H$283&lt;&gt;"",$K$283&lt;&gt;""),SUM($H$283,$K$283),"")</f>
        <v>15</v>
      </c>
      <c r="F283" s="399"/>
      <c r="G283" s="399"/>
      <c r="H283" s="118">
        <v>15</v>
      </c>
      <c r="I283" s="124"/>
      <c r="J283" s="400"/>
      <c r="K283" s="117"/>
      <c r="L283" s="117"/>
      <c r="M283" s="117"/>
      <c r="N283" s="117"/>
      <c r="O283" s="118"/>
      <c r="P283" s="119"/>
    </row>
    <row r="284" spans="1:20" ht="20.100000000000001" customHeight="1">
      <c r="B284" s="44"/>
      <c r="C284" s="185" t="s">
        <v>138</v>
      </c>
      <c r="D284" s="185"/>
      <c r="E284" s="399">
        <f>IF(OR($H$284&lt;&gt;"",$K$284&lt;&gt;""),SUM($H$284,$K$284),"")</f>
        <v>13</v>
      </c>
      <c r="F284" s="399"/>
      <c r="G284" s="399"/>
      <c r="H284" s="118">
        <v>7</v>
      </c>
      <c r="I284" s="124"/>
      <c r="J284" s="400"/>
      <c r="K284" s="117">
        <v>6</v>
      </c>
      <c r="L284" s="117"/>
      <c r="M284" s="117"/>
      <c r="N284" s="117">
        <v>8</v>
      </c>
      <c r="O284" s="118"/>
      <c r="P284" s="119"/>
    </row>
    <row r="285" spans="1:20" ht="20.100000000000001" customHeight="1">
      <c r="B285" s="45"/>
      <c r="C285" s="185" t="s">
        <v>139</v>
      </c>
      <c r="D285" s="185"/>
      <c r="E285" s="399">
        <f>IF(OR($H$285&lt;&gt;"",$K$285&lt;&gt;""),SUM($H$285,$K$285),"")</f>
        <v>3</v>
      </c>
      <c r="F285" s="399"/>
      <c r="G285" s="399"/>
      <c r="H285" s="118">
        <v>2</v>
      </c>
      <c r="I285" s="124"/>
      <c r="J285" s="400"/>
      <c r="K285" s="117">
        <v>1</v>
      </c>
      <c r="L285" s="117"/>
      <c r="M285" s="117"/>
      <c r="N285" s="117">
        <v>2.5</v>
      </c>
      <c r="O285" s="118"/>
      <c r="P285" s="119"/>
    </row>
    <row r="286" spans="1:20" ht="20.100000000000001" customHeight="1">
      <c r="B286" s="184" t="s">
        <v>140</v>
      </c>
      <c r="C286" s="185"/>
      <c r="D286" s="185"/>
      <c r="E286" s="399">
        <f>IF(OR($H$286&lt;&gt;"",$K$286&lt;&gt;""),SUM($H$286,$K$286),"")</f>
        <v>1</v>
      </c>
      <c r="F286" s="399"/>
      <c r="G286" s="399"/>
      <c r="H286" s="118">
        <v>1</v>
      </c>
      <c r="I286" s="124"/>
      <c r="J286" s="400"/>
      <c r="K286" s="117"/>
      <c r="L286" s="117"/>
      <c r="M286" s="117"/>
      <c r="N286" s="117"/>
      <c r="O286" s="118"/>
      <c r="P286" s="119"/>
    </row>
    <row r="287" spans="1:20" ht="20.100000000000001" customHeight="1">
      <c r="B287" s="184" t="s">
        <v>141</v>
      </c>
      <c r="C287" s="185"/>
      <c r="D287" s="185"/>
      <c r="E287" s="399">
        <f>IF(OR($H$287&lt;&gt;"",$K$287&lt;&gt;""),SUM($H$287,$K$287),"")</f>
        <v>1</v>
      </c>
      <c r="F287" s="399"/>
      <c r="G287" s="399"/>
      <c r="H287" s="118">
        <v>1</v>
      </c>
      <c r="I287" s="124"/>
      <c r="J287" s="400"/>
      <c r="K287" s="117"/>
      <c r="L287" s="117"/>
      <c r="M287" s="117"/>
      <c r="N287" s="117"/>
      <c r="O287" s="118"/>
      <c r="P287" s="119"/>
    </row>
    <row r="288" spans="1:20" ht="20.100000000000001" customHeight="1">
      <c r="B288" s="184" t="s">
        <v>142</v>
      </c>
      <c r="C288" s="185"/>
      <c r="D288" s="185"/>
      <c r="E288" s="399">
        <f>IF(OR($H$288&lt;&gt;"",$K$288&lt;&gt;""),SUM($H$288,$K$288),"")</f>
        <v>0</v>
      </c>
      <c r="F288" s="399"/>
      <c r="G288" s="399"/>
      <c r="H288" s="118">
        <v>0</v>
      </c>
      <c r="I288" s="124"/>
      <c r="J288" s="400"/>
      <c r="K288" s="117"/>
      <c r="L288" s="117"/>
      <c r="M288" s="117"/>
      <c r="N288" s="117"/>
      <c r="O288" s="118"/>
      <c r="P288" s="119"/>
    </row>
    <row r="289" spans="2:20" ht="20.100000000000001" customHeight="1">
      <c r="B289" s="184" t="s">
        <v>143</v>
      </c>
      <c r="C289" s="185"/>
      <c r="D289" s="185"/>
      <c r="E289" s="399">
        <f>IF(OR($H$289&lt;&gt;"",$K$289&lt;&gt;""),SUM($H$289,$K$289),"")</f>
        <v>4</v>
      </c>
      <c r="F289" s="399"/>
      <c r="G289" s="399"/>
      <c r="H289" s="118">
        <v>4</v>
      </c>
      <c r="I289" s="124"/>
      <c r="J289" s="400"/>
      <c r="K289" s="117"/>
      <c r="L289" s="117"/>
      <c r="M289" s="117"/>
      <c r="N289" s="117"/>
      <c r="O289" s="118"/>
      <c r="P289" s="119"/>
    </row>
    <row r="290" spans="2:20" ht="20.100000000000001" customHeight="1">
      <c r="B290" s="184" t="s">
        <v>144</v>
      </c>
      <c r="C290" s="185"/>
      <c r="D290" s="185"/>
      <c r="E290" s="399">
        <f>IF(OR($H$290&lt;&gt;"",$K$290&lt;&gt;""),SUM($H$290,$K$290),"")</f>
        <v>0</v>
      </c>
      <c r="F290" s="399"/>
      <c r="G290" s="399"/>
      <c r="H290" s="118">
        <v>0</v>
      </c>
      <c r="I290" s="124"/>
      <c r="J290" s="400"/>
      <c r="K290" s="117"/>
      <c r="L290" s="117"/>
      <c r="M290" s="117"/>
      <c r="N290" s="117"/>
      <c r="O290" s="118"/>
      <c r="P290" s="119"/>
    </row>
    <row r="291" spans="2:20" ht="20.100000000000001" customHeight="1">
      <c r="B291" s="184" t="s">
        <v>145</v>
      </c>
      <c r="C291" s="185"/>
      <c r="D291" s="185"/>
      <c r="E291" s="399">
        <f>IF(OR($H$291&lt;&gt;"",$K$291&lt;&gt;""),SUM($H$291,$K$291),"")</f>
        <v>1</v>
      </c>
      <c r="F291" s="399"/>
      <c r="G291" s="399"/>
      <c r="H291" s="118">
        <v>1</v>
      </c>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v>40</v>
      </c>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3</v>
      </c>
      <c r="H302" s="193"/>
      <c r="I302" s="85"/>
      <c r="J302" s="117">
        <v>2</v>
      </c>
      <c r="K302" s="117"/>
      <c r="L302" s="117"/>
      <c r="M302" s="117">
        <v>1</v>
      </c>
      <c r="N302" s="117"/>
      <c r="O302" s="118"/>
      <c r="P302" s="119"/>
    </row>
    <row r="303" spans="2:20" ht="20.100000000000001" customHeight="1">
      <c r="B303" s="184" t="s">
        <v>158</v>
      </c>
      <c r="C303" s="185"/>
      <c r="D303" s="185"/>
      <c r="E303" s="185"/>
      <c r="F303" s="185"/>
      <c r="G303" s="84">
        <f>IF(OR($J$303&lt;&gt;"",$M$303&lt;&gt;""),SUM($J$303,$M$303),"")</f>
        <v>3</v>
      </c>
      <c r="H303" s="193"/>
      <c r="I303" s="85"/>
      <c r="J303" s="117">
        <v>2</v>
      </c>
      <c r="K303" s="117"/>
      <c r="L303" s="117"/>
      <c r="M303" s="117">
        <v>1</v>
      </c>
      <c r="N303" s="117"/>
      <c r="O303" s="118"/>
      <c r="P303" s="119"/>
    </row>
    <row r="304" spans="2:20" ht="20.100000000000001" customHeight="1">
      <c r="B304" s="184" t="s">
        <v>390</v>
      </c>
      <c r="C304" s="185"/>
      <c r="D304" s="185"/>
      <c r="E304" s="185"/>
      <c r="F304" s="185"/>
      <c r="G304" s="84">
        <f>IF(OR($J$304&lt;&gt;"",$M$304&lt;&gt;""),SUM($J$304,$M$304),"")</f>
        <v>3</v>
      </c>
      <c r="H304" s="193"/>
      <c r="I304" s="85"/>
      <c r="J304" s="117">
        <v>2</v>
      </c>
      <c r="K304" s="117"/>
      <c r="L304" s="117"/>
      <c r="M304" s="117">
        <v>1</v>
      </c>
      <c r="N304" s="117"/>
      <c r="O304" s="118"/>
      <c r="P304" s="119"/>
    </row>
    <row r="305" spans="1:20" ht="20.100000000000001" customHeight="1" thickBot="1">
      <c r="B305" s="255" t="s">
        <v>159</v>
      </c>
      <c r="C305" s="256"/>
      <c r="D305" s="256"/>
      <c r="E305" s="256"/>
      <c r="F305" s="256"/>
      <c r="G305" s="381">
        <f>IF(OR($J$305&lt;&gt;"",$M$305&lt;&gt;""),SUM($J$305,$M$305),"")</f>
        <v>1</v>
      </c>
      <c r="H305" s="382"/>
      <c r="I305" s="383"/>
      <c r="J305" s="134">
        <v>1</v>
      </c>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f>IF(OR($J$310&lt;&gt;"",$M$310&lt;&gt;""),SUM($J$310,$M$310),"")</f>
        <v>1</v>
      </c>
      <c r="H310" s="193"/>
      <c r="I310" s="85"/>
      <c r="J310" s="117">
        <v>1</v>
      </c>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v>0</v>
      </c>
      <c r="G322" s="124"/>
      <c r="H322" s="124"/>
      <c r="I322" s="124"/>
      <c r="J322" s="50" t="s">
        <v>477</v>
      </c>
      <c r="K322" s="118">
        <v>0</v>
      </c>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v>1</v>
      </c>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t="s">
        <v>2579</v>
      </c>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v>3</v>
      </c>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2557</v>
      </c>
      <c r="M338" s="103"/>
      <c r="N338" s="103"/>
      <c r="O338" s="103"/>
      <c r="P338" s="104"/>
    </row>
    <row r="339" spans="2:20" ht="20.100000000000001" customHeight="1">
      <c r="B339" s="364"/>
      <c r="C339" s="365"/>
      <c r="D339" s="365"/>
      <c r="E339" s="365"/>
      <c r="F339" s="366"/>
      <c r="G339" s="75" t="s">
        <v>441</v>
      </c>
      <c r="H339" s="77"/>
      <c r="I339" s="118" t="s">
        <v>2557</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2580</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v>1</v>
      </c>
      <c r="H344" s="28">
        <v>0</v>
      </c>
      <c r="I344" s="28">
        <v>0</v>
      </c>
      <c r="J344" s="28">
        <v>1</v>
      </c>
      <c r="K344" s="28">
        <v>0</v>
      </c>
      <c r="L344" s="28">
        <v>0</v>
      </c>
      <c r="M344" s="28">
        <v>0</v>
      </c>
      <c r="N344" s="28">
        <v>0</v>
      </c>
      <c r="O344" s="28">
        <v>0</v>
      </c>
      <c r="P344" s="28">
        <v>0</v>
      </c>
      <c r="Q344" s="12"/>
    </row>
    <row r="345" spans="2:20" ht="20.100000000000001" customHeight="1">
      <c r="B345" s="120" t="s">
        <v>181</v>
      </c>
      <c r="C345" s="76"/>
      <c r="D345" s="76"/>
      <c r="E345" s="76"/>
      <c r="F345" s="77"/>
      <c r="G345" s="28">
        <v>1</v>
      </c>
      <c r="H345" s="28">
        <v>0</v>
      </c>
      <c r="I345" s="28">
        <v>0</v>
      </c>
      <c r="J345" s="28">
        <v>1</v>
      </c>
      <c r="K345" s="28">
        <v>0</v>
      </c>
      <c r="L345" s="28">
        <v>0</v>
      </c>
      <c r="M345" s="28">
        <v>0</v>
      </c>
      <c r="N345" s="28">
        <v>0</v>
      </c>
      <c r="O345" s="28">
        <v>0</v>
      </c>
      <c r="P345" s="28">
        <v>0</v>
      </c>
      <c r="Q345" s="12"/>
    </row>
    <row r="346" spans="2:20" ht="20.100000000000001" customHeight="1">
      <c r="B346" s="354" t="s">
        <v>182</v>
      </c>
      <c r="C346" s="355"/>
      <c r="D346" s="110" t="s">
        <v>183</v>
      </c>
      <c r="E346" s="111"/>
      <c r="F346" s="112"/>
      <c r="G346" s="28">
        <v>1</v>
      </c>
      <c r="H346" s="28"/>
      <c r="I346" s="28">
        <v>0</v>
      </c>
      <c r="J346" s="28">
        <v>1</v>
      </c>
      <c r="K346" s="28">
        <v>0</v>
      </c>
      <c r="L346" s="28">
        <v>0</v>
      </c>
      <c r="M346" s="28">
        <v>0</v>
      </c>
      <c r="N346" s="28">
        <v>0</v>
      </c>
      <c r="O346" s="28">
        <v>0</v>
      </c>
      <c r="P346" s="28">
        <v>0</v>
      </c>
      <c r="Q346" s="12"/>
    </row>
    <row r="347" spans="2:20" ht="20.100000000000001" customHeight="1">
      <c r="B347" s="356"/>
      <c r="C347" s="357"/>
      <c r="D347" s="75" t="s">
        <v>184</v>
      </c>
      <c r="E347" s="76"/>
      <c r="F347" s="77"/>
      <c r="G347" s="352">
        <v>0</v>
      </c>
      <c r="H347" s="352">
        <v>0</v>
      </c>
      <c r="I347" s="352">
        <v>2</v>
      </c>
      <c r="J347" s="352">
        <v>3</v>
      </c>
      <c r="K347" s="352">
        <v>0</v>
      </c>
      <c r="L347" s="352">
        <v>0</v>
      </c>
      <c r="M347" s="352">
        <v>0</v>
      </c>
      <c r="N347" s="352">
        <v>0</v>
      </c>
      <c r="O347" s="352">
        <v>0</v>
      </c>
      <c r="P347" s="352">
        <v>0</v>
      </c>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v>1</v>
      </c>
      <c r="H349" s="352">
        <v>0</v>
      </c>
      <c r="I349" s="352">
        <v>1</v>
      </c>
      <c r="J349" s="352">
        <v>0</v>
      </c>
      <c r="K349" s="352">
        <v>1</v>
      </c>
      <c r="L349" s="352">
        <v>0</v>
      </c>
      <c r="M349" s="352">
        <v>1</v>
      </c>
      <c r="N349" s="352">
        <v>0</v>
      </c>
      <c r="O349" s="352">
        <v>0</v>
      </c>
      <c r="P349" s="352">
        <v>0</v>
      </c>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v>0</v>
      </c>
      <c r="H351" s="352">
        <v>0</v>
      </c>
      <c r="I351" s="352">
        <v>0</v>
      </c>
      <c r="J351" s="352">
        <v>0</v>
      </c>
      <c r="K351" s="352">
        <v>0</v>
      </c>
      <c r="L351" s="352">
        <v>0</v>
      </c>
      <c r="M351" s="352">
        <v>0</v>
      </c>
      <c r="N351" s="352">
        <v>0</v>
      </c>
      <c r="O351" s="352">
        <v>0</v>
      </c>
      <c r="P351" s="352">
        <v>0</v>
      </c>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v>0</v>
      </c>
      <c r="H353" s="28">
        <v>1</v>
      </c>
      <c r="I353" s="28">
        <v>3</v>
      </c>
      <c r="J353" s="28">
        <v>2</v>
      </c>
      <c r="K353" s="28">
        <v>0</v>
      </c>
      <c r="L353" s="28">
        <v>0</v>
      </c>
      <c r="M353" s="28">
        <v>0</v>
      </c>
      <c r="N353" s="28">
        <v>0</v>
      </c>
      <c r="O353" s="28">
        <v>1</v>
      </c>
      <c r="P353" s="28">
        <v>0</v>
      </c>
      <c r="Q353" s="12"/>
    </row>
    <row r="354" spans="1:20" ht="20.100000000000001" customHeight="1" thickBot="1">
      <c r="B354" s="255" t="s">
        <v>188</v>
      </c>
      <c r="C354" s="256"/>
      <c r="D354" s="256"/>
      <c r="E354" s="256"/>
      <c r="F354" s="256"/>
      <c r="G354" s="256"/>
      <c r="H354" s="135" t="s">
        <v>2557</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2581</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2582</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2564</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2564</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2583</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2585</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2584</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v>1</v>
      </c>
      <c r="J375" s="117"/>
      <c r="K375" s="117"/>
      <c r="L375" s="117"/>
      <c r="M375" s="118">
        <v>1</v>
      </c>
      <c r="N375" s="124"/>
      <c r="O375" s="124"/>
      <c r="P375" s="125"/>
    </row>
    <row r="376" spans="2:20" ht="20.100000000000001" customHeight="1">
      <c r="B376" s="184"/>
      <c r="C376" s="185"/>
      <c r="D376" s="185"/>
      <c r="E376" s="110" t="s">
        <v>210</v>
      </c>
      <c r="F376" s="111"/>
      <c r="G376" s="111"/>
      <c r="H376" s="112"/>
      <c r="I376" s="118">
        <v>80</v>
      </c>
      <c r="J376" s="124"/>
      <c r="K376" s="124"/>
      <c r="L376" s="55" t="s">
        <v>480</v>
      </c>
      <c r="M376" s="118">
        <v>80</v>
      </c>
      <c r="N376" s="124"/>
      <c r="O376" s="124"/>
      <c r="P376" s="40" t="s">
        <v>480</v>
      </c>
    </row>
    <row r="377" spans="2:20" ht="20.100000000000001" customHeight="1">
      <c r="B377" s="184" t="s">
        <v>45</v>
      </c>
      <c r="C377" s="185"/>
      <c r="D377" s="185"/>
      <c r="E377" s="110" t="s">
        <v>211</v>
      </c>
      <c r="F377" s="111"/>
      <c r="G377" s="111"/>
      <c r="H377" s="112"/>
      <c r="I377" s="118">
        <v>16.11</v>
      </c>
      <c r="J377" s="124"/>
      <c r="K377" s="124"/>
      <c r="L377" s="55" t="s">
        <v>472</v>
      </c>
      <c r="M377" s="118">
        <v>17.100000000000001</v>
      </c>
      <c r="N377" s="124"/>
      <c r="O377" s="124"/>
      <c r="P377" s="40" t="s">
        <v>472</v>
      </c>
    </row>
    <row r="378" spans="2:20" ht="20.100000000000001" customHeight="1">
      <c r="B378" s="184"/>
      <c r="C378" s="185"/>
      <c r="D378" s="185"/>
      <c r="E378" s="110" t="s">
        <v>212</v>
      </c>
      <c r="F378" s="111"/>
      <c r="G378" s="111"/>
      <c r="H378" s="112"/>
      <c r="I378" s="117" t="s">
        <v>2359</v>
      </c>
      <c r="J378" s="117"/>
      <c r="K378" s="117"/>
      <c r="L378" s="117"/>
      <c r="M378" s="119" t="s">
        <v>2359</v>
      </c>
      <c r="N378" s="341"/>
      <c r="O378" s="341"/>
      <c r="P378" s="341"/>
      <c r="Q378" s="12"/>
    </row>
    <row r="379" spans="2:20" ht="20.100000000000001" customHeight="1">
      <c r="B379" s="184"/>
      <c r="C379" s="185"/>
      <c r="D379" s="185"/>
      <c r="E379" s="110" t="s">
        <v>58</v>
      </c>
      <c r="F379" s="111"/>
      <c r="G379" s="111"/>
      <c r="H379" s="112"/>
      <c r="I379" s="117" t="s">
        <v>2359</v>
      </c>
      <c r="J379" s="117"/>
      <c r="K379" s="117"/>
      <c r="L379" s="117"/>
      <c r="M379" s="119" t="s">
        <v>2359</v>
      </c>
      <c r="N379" s="341"/>
      <c r="O379" s="341"/>
      <c r="P379" s="341"/>
      <c r="Q379" s="12"/>
    </row>
    <row r="380" spans="2:20" ht="20.100000000000001" customHeight="1">
      <c r="B380" s="184"/>
      <c r="C380" s="185"/>
      <c r="D380" s="185"/>
      <c r="E380" s="110" t="s">
        <v>213</v>
      </c>
      <c r="F380" s="111"/>
      <c r="G380" s="111"/>
      <c r="H380" s="112"/>
      <c r="I380" s="117" t="s">
        <v>2359</v>
      </c>
      <c r="J380" s="117"/>
      <c r="K380" s="117"/>
      <c r="L380" s="117"/>
      <c r="M380" s="119" t="s">
        <v>2359</v>
      </c>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v>0</v>
      </c>
      <c r="N382" s="124"/>
      <c r="O382" s="124"/>
      <c r="P382" s="37" t="s">
        <v>481</v>
      </c>
    </row>
    <row r="383" spans="2:20" ht="20.100000000000001" customHeight="1">
      <c r="B383" s="339" t="s">
        <v>204</v>
      </c>
      <c r="C383" s="106"/>
      <c r="D383" s="106"/>
      <c r="E383" s="106"/>
      <c r="F383" s="106"/>
      <c r="G383" s="106"/>
      <c r="H383" s="267"/>
      <c r="I383" s="600">
        <v>113340</v>
      </c>
      <c r="J383" s="124"/>
      <c r="K383" s="124"/>
      <c r="L383" s="50" t="s">
        <v>481</v>
      </c>
      <c r="M383" s="600">
        <v>119340</v>
      </c>
      <c r="N383" s="124"/>
      <c r="O383" s="124"/>
      <c r="P383" s="37" t="s">
        <v>481</v>
      </c>
    </row>
    <row r="384" spans="2:20" ht="20.100000000000001" customHeight="1">
      <c r="B384" s="257"/>
      <c r="C384" s="110" t="s">
        <v>205</v>
      </c>
      <c r="D384" s="111"/>
      <c r="E384" s="111"/>
      <c r="F384" s="111"/>
      <c r="G384" s="111"/>
      <c r="H384" s="112"/>
      <c r="I384" s="600">
        <v>28000</v>
      </c>
      <c r="J384" s="124"/>
      <c r="K384" s="124"/>
      <c r="L384" s="50" t="s">
        <v>481</v>
      </c>
      <c r="M384" s="600">
        <v>28000</v>
      </c>
      <c r="N384" s="124"/>
      <c r="O384" s="124"/>
      <c r="P384" s="37" t="s">
        <v>481</v>
      </c>
    </row>
    <row r="385" spans="2:20" ht="20.100000000000001" customHeight="1">
      <c r="B385" s="184"/>
      <c r="C385" s="338" t="s">
        <v>207</v>
      </c>
      <c r="D385" s="265" t="s">
        <v>206</v>
      </c>
      <c r="E385" s="340"/>
      <c r="F385" s="340"/>
      <c r="G385" s="340"/>
      <c r="H385" s="266"/>
      <c r="I385" s="600">
        <v>16260</v>
      </c>
      <c r="J385" s="124"/>
      <c r="K385" s="124"/>
      <c r="L385" s="50" t="s">
        <v>481</v>
      </c>
      <c r="M385" s="600">
        <v>16260</v>
      </c>
      <c r="N385" s="124"/>
      <c r="O385" s="124"/>
      <c r="P385" s="37" t="s">
        <v>481</v>
      </c>
    </row>
    <row r="386" spans="2:20" ht="20.100000000000001" customHeight="1">
      <c r="B386" s="184"/>
      <c r="C386" s="338"/>
      <c r="D386" s="338" t="s">
        <v>208</v>
      </c>
      <c r="E386" s="110" t="s">
        <v>216</v>
      </c>
      <c r="F386" s="111"/>
      <c r="G386" s="111"/>
      <c r="H386" s="112"/>
      <c r="I386" s="600">
        <v>43200</v>
      </c>
      <c r="J386" s="124"/>
      <c r="K386" s="124"/>
      <c r="L386" s="50" t="s">
        <v>481</v>
      </c>
      <c r="M386" s="600">
        <v>43200</v>
      </c>
      <c r="N386" s="124"/>
      <c r="O386" s="124"/>
      <c r="P386" s="37" t="s">
        <v>481</v>
      </c>
    </row>
    <row r="387" spans="2:20" ht="20.100000000000001" customHeight="1">
      <c r="B387" s="184"/>
      <c r="C387" s="338"/>
      <c r="D387" s="338"/>
      <c r="E387" s="110" t="s">
        <v>217</v>
      </c>
      <c r="F387" s="111"/>
      <c r="G387" s="111"/>
      <c r="H387" s="112"/>
      <c r="I387" s="600">
        <v>6500</v>
      </c>
      <c r="J387" s="124"/>
      <c r="K387" s="124"/>
      <c r="L387" s="50" t="s">
        <v>481</v>
      </c>
      <c r="M387" s="600">
        <v>6500</v>
      </c>
      <c r="N387" s="124"/>
      <c r="O387" s="124"/>
      <c r="P387" s="37" t="s">
        <v>481</v>
      </c>
    </row>
    <row r="388" spans="2:20" ht="20.100000000000001" customHeight="1">
      <c r="B388" s="184"/>
      <c r="C388" s="338"/>
      <c r="D388" s="338"/>
      <c r="E388" s="110" t="s">
        <v>218</v>
      </c>
      <c r="F388" s="111"/>
      <c r="G388" s="111"/>
      <c r="H388" s="112"/>
      <c r="I388" s="118">
        <v>0</v>
      </c>
      <c r="J388" s="124"/>
      <c r="K388" s="124"/>
      <c r="L388" s="50" t="s">
        <v>481</v>
      </c>
      <c r="M388" s="118">
        <v>0</v>
      </c>
      <c r="N388" s="124"/>
      <c r="O388" s="124"/>
      <c r="P388" s="37" t="s">
        <v>481</v>
      </c>
    </row>
    <row r="389" spans="2:20" ht="20.100000000000001" customHeight="1">
      <c r="B389" s="184"/>
      <c r="C389" s="338"/>
      <c r="D389" s="338"/>
      <c r="E389" s="110" t="s">
        <v>219</v>
      </c>
      <c r="F389" s="111"/>
      <c r="G389" s="111"/>
      <c r="H389" s="112"/>
      <c r="I389" s="600">
        <v>17500</v>
      </c>
      <c r="J389" s="124"/>
      <c r="K389" s="124"/>
      <c r="L389" s="50" t="s">
        <v>481</v>
      </c>
      <c r="M389" s="600">
        <v>17500</v>
      </c>
      <c r="N389" s="124"/>
      <c r="O389" s="124"/>
      <c r="P389" s="37" t="s">
        <v>481</v>
      </c>
    </row>
    <row r="390" spans="2:20" ht="20.100000000000001" customHeight="1">
      <c r="B390" s="184"/>
      <c r="C390" s="338"/>
      <c r="D390" s="338"/>
      <c r="E390" s="110" t="s">
        <v>71</v>
      </c>
      <c r="F390" s="111"/>
      <c r="G390" s="111"/>
      <c r="H390" s="112"/>
      <c r="I390" s="600">
        <v>2000</v>
      </c>
      <c r="J390" s="124"/>
      <c r="K390" s="124"/>
      <c r="L390" s="50" t="s">
        <v>481</v>
      </c>
      <c r="M390" s="600">
        <v>8000</v>
      </c>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2586</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v>0</v>
      </c>
      <c r="J398" s="124"/>
      <c r="K398" s="111" t="s">
        <v>483</v>
      </c>
      <c r="L398" s="111"/>
      <c r="M398" s="111"/>
      <c r="N398" s="111"/>
      <c r="O398" s="111"/>
      <c r="P398" s="262"/>
    </row>
    <row r="399" spans="2:20" ht="120" customHeight="1">
      <c r="B399" s="324" t="s">
        <v>567</v>
      </c>
      <c r="C399" s="325"/>
      <c r="D399" s="325"/>
      <c r="E399" s="325"/>
      <c r="F399" s="326"/>
      <c r="G399" s="128" t="s">
        <v>2587</v>
      </c>
      <c r="H399" s="268"/>
      <c r="I399" s="268"/>
      <c r="J399" s="268"/>
      <c r="K399" s="268"/>
      <c r="L399" s="268"/>
      <c r="M399" s="268"/>
      <c r="N399" s="268"/>
      <c r="O399" s="268"/>
      <c r="P399" s="269"/>
    </row>
    <row r="400" spans="2:20" ht="120" customHeight="1">
      <c r="B400" s="303" t="s">
        <v>217</v>
      </c>
      <c r="C400" s="111"/>
      <c r="D400" s="111"/>
      <c r="E400" s="111"/>
      <c r="F400" s="112"/>
      <c r="G400" s="128" t="s">
        <v>2588</v>
      </c>
      <c r="H400" s="268"/>
      <c r="I400" s="268"/>
      <c r="J400" s="268"/>
      <c r="K400" s="268"/>
      <c r="L400" s="268"/>
      <c r="M400" s="268"/>
      <c r="N400" s="268"/>
      <c r="O400" s="268"/>
      <c r="P400" s="269"/>
    </row>
    <row r="401" spans="2:20" ht="120" customHeight="1">
      <c r="B401" s="303" t="s">
        <v>216</v>
      </c>
      <c r="C401" s="111"/>
      <c r="D401" s="111"/>
      <c r="E401" s="111"/>
      <c r="F401" s="112"/>
      <c r="G401" s="128" t="s">
        <v>2589</v>
      </c>
      <c r="H401" s="268"/>
      <c r="I401" s="268"/>
      <c r="J401" s="268"/>
      <c r="K401" s="268"/>
      <c r="L401" s="268"/>
      <c r="M401" s="268"/>
      <c r="N401" s="268"/>
      <c r="O401" s="268"/>
      <c r="P401" s="269"/>
    </row>
    <row r="402" spans="2:20" ht="120" customHeight="1">
      <c r="B402" s="303" t="s">
        <v>219</v>
      </c>
      <c r="C402" s="111"/>
      <c r="D402" s="111"/>
      <c r="E402" s="111"/>
      <c r="F402" s="112"/>
      <c r="G402" s="128" t="s">
        <v>2590</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t="s">
        <v>2591</v>
      </c>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t="s">
        <v>2592</v>
      </c>
      <c r="K410" s="129"/>
      <c r="L410" s="129"/>
      <c r="M410" s="129"/>
      <c r="N410" s="129"/>
      <c r="O410" s="129"/>
      <c r="P410" s="130"/>
    </row>
    <row r="411" spans="2:20" ht="120" customHeight="1">
      <c r="B411" s="120" t="s">
        <v>565</v>
      </c>
      <c r="C411" s="76"/>
      <c r="D411" s="76"/>
      <c r="E411" s="76"/>
      <c r="F411" s="76"/>
      <c r="G411" s="76"/>
      <c r="H411" s="76"/>
      <c r="I411" s="77"/>
      <c r="J411" s="143" t="s">
        <v>2593</v>
      </c>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4</v>
      </c>
      <c r="I430" s="103"/>
      <c r="J430" s="103"/>
      <c r="K430" s="103"/>
      <c r="L430" s="103"/>
      <c r="M430" s="103"/>
      <c r="N430" s="103"/>
      <c r="O430" s="103"/>
      <c r="P430" s="49" t="s">
        <v>477</v>
      </c>
    </row>
    <row r="431" spans="1:20" ht="20.100000000000001" customHeight="1">
      <c r="B431" s="301"/>
      <c r="C431" s="302"/>
      <c r="D431" s="185" t="s">
        <v>245</v>
      </c>
      <c r="E431" s="185"/>
      <c r="F431" s="185"/>
      <c r="G431" s="185"/>
      <c r="H431" s="118">
        <v>22</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0</v>
      </c>
      <c r="I432" s="124"/>
      <c r="J432" s="124"/>
      <c r="K432" s="124"/>
      <c r="L432" s="124"/>
      <c r="M432" s="124"/>
      <c r="N432" s="124"/>
      <c r="O432" s="124"/>
      <c r="P432" s="37" t="s">
        <v>479</v>
      </c>
    </row>
    <row r="433" spans="2:16" ht="20.100000000000001" customHeight="1">
      <c r="B433" s="184"/>
      <c r="C433" s="185"/>
      <c r="D433" s="185" t="s">
        <v>247</v>
      </c>
      <c r="E433" s="185"/>
      <c r="F433" s="185"/>
      <c r="G433" s="185"/>
      <c r="H433" s="118">
        <v>3</v>
      </c>
      <c r="I433" s="124"/>
      <c r="J433" s="124"/>
      <c r="K433" s="124"/>
      <c r="L433" s="124"/>
      <c r="M433" s="124"/>
      <c r="N433" s="124"/>
      <c r="O433" s="124"/>
      <c r="P433" s="37" t="s">
        <v>479</v>
      </c>
    </row>
    <row r="434" spans="2:16" ht="20.100000000000001" customHeight="1">
      <c r="B434" s="184"/>
      <c r="C434" s="185"/>
      <c r="D434" s="185" t="s">
        <v>248</v>
      </c>
      <c r="E434" s="185"/>
      <c r="F434" s="185"/>
      <c r="G434" s="185"/>
      <c r="H434" s="118">
        <v>5</v>
      </c>
      <c r="I434" s="124"/>
      <c r="J434" s="124"/>
      <c r="K434" s="124"/>
      <c r="L434" s="124"/>
      <c r="M434" s="124"/>
      <c r="N434" s="124"/>
      <c r="O434" s="124"/>
      <c r="P434" s="37" t="s">
        <v>479</v>
      </c>
    </row>
    <row r="435" spans="2:16" ht="20.100000000000001" customHeight="1">
      <c r="B435" s="184"/>
      <c r="C435" s="185"/>
      <c r="D435" s="185" t="s">
        <v>249</v>
      </c>
      <c r="E435" s="185"/>
      <c r="F435" s="185"/>
      <c r="G435" s="185"/>
      <c r="H435" s="118">
        <v>18</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v>0</v>
      </c>
      <c r="I436" s="124"/>
      <c r="J436" s="124"/>
      <c r="K436" s="124"/>
      <c r="L436" s="124"/>
      <c r="M436" s="124"/>
      <c r="N436" s="124"/>
      <c r="O436" s="124"/>
      <c r="P436" s="37" t="s">
        <v>479</v>
      </c>
    </row>
    <row r="437" spans="2:16" ht="20.100000000000001" customHeight="1">
      <c r="B437" s="287"/>
      <c r="C437" s="288"/>
      <c r="D437" s="185" t="s">
        <v>251</v>
      </c>
      <c r="E437" s="185"/>
      <c r="F437" s="185"/>
      <c r="G437" s="185"/>
      <c r="H437" s="118">
        <v>1</v>
      </c>
      <c r="I437" s="124"/>
      <c r="J437" s="124"/>
      <c r="K437" s="124"/>
      <c r="L437" s="124"/>
      <c r="M437" s="124"/>
      <c r="N437" s="124"/>
      <c r="O437" s="124"/>
      <c r="P437" s="37" t="s">
        <v>479</v>
      </c>
    </row>
    <row r="438" spans="2:16" ht="20.100000000000001" customHeight="1">
      <c r="B438" s="287"/>
      <c r="C438" s="288"/>
      <c r="D438" s="185" t="s">
        <v>252</v>
      </c>
      <c r="E438" s="185"/>
      <c r="F438" s="185"/>
      <c r="G438" s="185"/>
      <c r="H438" s="118">
        <v>2</v>
      </c>
      <c r="I438" s="124"/>
      <c r="J438" s="124"/>
      <c r="K438" s="124"/>
      <c r="L438" s="124"/>
      <c r="M438" s="124"/>
      <c r="N438" s="124"/>
      <c r="O438" s="124"/>
      <c r="P438" s="37" t="s">
        <v>479</v>
      </c>
    </row>
    <row r="439" spans="2:16" ht="20.100000000000001" customHeight="1">
      <c r="B439" s="287"/>
      <c r="C439" s="288"/>
      <c r="D439" s="185" t="s">
        <v>253</v>
      </c>
      <c r="E439" s="185"/>
      <c r="F439" s="185"/>
      <c r="G439" s="185"/>
      <c r="H439" s="118">
        <v>7</v>
      </c>
      <c r="I439" s="124"/>
      <c r="J439" s="124"/>
      <c r="K439" s="124"/>
      <c r="L439" s="124"/>
      <c r="M439" s="124"/>
      <c r="N439" s="124"/>
      <c r="O439" s="124"/>
      <c r="P439" s="37" t="s">
        <v>479</v>
      </c>
    </row>
    <row r="440" spans="2:16" ht="20.100000000000001" customHeight="1">
      <c r="B440" s="287"/>
      <c r="C440" s="288"/>
      <c r="D440" s="185" t="s">
        <v>254</v>
      </c>
      <c r="E440" s="185"/>
      <c r="F440" s="185"/>
      <c r="G440" s="185"/>
      <c r="H440" s="118">
        <v>6</v>
      </c>
      <c r="I440" s="124"/>
      <c r="J440" s="124"/>
      <c r="K440" s="124"/>
      <c r="L440" s="124"/>
      <c r="M440" s="124"/>
      <c r="N440" s="124"/>
      <c r="O440" s="124"/>
      <c r="P440" s="37" t="s">
        <v>479</v>
      </c>
    </row>
    <row r="441" spans="2:16" ht="20.100000000000001" customHeight="1">
      <c r="B441" s="287"/>
      <c r="C441" s="288"/>
      <c r="D441" s="185" t="s">
        <v>255</v>
      </c>
      <c r="E441" s="185"/>
      <c r="F441" s="185"/>
      <c r="G441" s="185"/>
      <c r="H441" s="118">
        <v>2</v>
      </c>
      <c r="I441" s="124"/>
      <c r="J441" s="124"/>
      <c r="K441" s="124"/>
      <c r="L441" s="124"/>
      <c r="M441" s="124"/>
      <c r="N441" s="124"/>
      <c r="O441" s="124"/>
      <c r="P441" s="37" t="s">
        <v>479</v>
      </c>
    </row>
    <row r="442" spans="2:16" ht="20.100000000000001" customHeight="1">
      <c r="B442" s="287"/>
      <c r="C442" s="288"/>
      <c r="D442" s="185" t="s">
        <v>256</v>
      </c>
      <c r="E442" s="185"/>
      <c r="F442" s="185"/>
      <c r="G442" s="185"/>
      <c r="H442" s="118">
        <v>3</v>
      </c>
      <c r="I442" s="124"/>
      <c r="J442" s="124"/>
      <c r="K442" s="124"/>
      <c r="L442" s="124"/>
      <c r="M442" s="124"/>
      <c r="N442" s="124"/>
      <c r="O442" s="124"/>
      <c r="P442" s="37" t="s">
        <v>479</v>
      </c>
    </row>
    <row r="443" spans="2:16" ht="20.100000000000001" customHeight="1">
      <c r="B443" s="289"/>
      <c r="C443" s="290"/>
      <c r="D443" s="185" t="s">
        <v>257</v>
      </c>
      <c r="E443" s="185"/>
      <c r="F443" s="185"/>
      <c r="G443" s="185"/>
      <c r="H443" s="118">
        <v>5</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2</v>
      </c>
      <c r="I444" s="124"/>
      <c r="J444" s="124"/>
      <c r="K444" s="124"/>
      <c r="L444" s="124"/>
      <c r="M444" s="124"/>
      <c r="N444" s="124"/>
      <c r="O444" s="124"/>
      <c r="P444" s="37" t="s">
        <v>479</v>
      </c>
    </row>
    <row r="445" spans="2:16" ht="20.100000000000001" customHeight="1">
      <c r="B445" s="184"/>
      <c r="C445" s="185"/>
      <c r="D445" s="185" t="s">
        <v>259</v>
      </c>
      <c r="E445" s="185"/>
      <c r="F445" s="185"/>
      <c r="G445" s="185"/>
      <c r="H445" s="118">
        <v>1</v>
      </c>
      <c r="I445" s="124"/>
      <c r="J445" s="124"/>
      <c r="K445" s="124"/>
      <c r="L445" s="124"/>
      <c r="M445" s="124"/>
      <c r="N445" s="124"/>
      <c r="O445" s="124"/>
      <c r="P445" s="37" t="s">
        <v>479</v>
      </c>
    </row>
    <row r="446" spans="2:16" ht="20.100000000000001" customHeight="1">
      <c r="B446" s="184"/>
      <c r="C446" s="185"/>
      <c r="D446" s="185" t="s">
        <v>260</v>
      </c>
      <c r="E446" s="185"/>
      <c r="F446" s="185"/>
      <c r="G446" s="185"/>
      <c r="H446" s="118">
        <v>10</v>
      </c>
      <c r="I446" s="124"/>
      <c r="J446" s="124"/>
      <c r="K446" s="124"/>
      <c r="L446" s="124"/>
      <c r="M446" s="124"/>
      <c r="N446" s="124"/>
      <c r="O446" s="124"/>
      <c r="P446" s="37" t="s">
        <v>479</v>
      </c>
    </row>
    <row r="447" spans="2:16" ht="20.100000000000001" customHeight="1">
      <c r="B447" s="184"/>
      <c r="C447" s="185"/>
      <c r="D447" s="185" t="s">
        <v>261</v>
      </c>
      <c r="E447" s="185"/>
      <c r="F447" s="185"/>
      <c r="G447" s="185"/>
      <c r="H447" s="118">
        <v>5</v>
      </c>
      <c r="I447" s="124"/>
      <c r="J447" s="124"/>
      <c r="K447" s="124"/>
      <c r="L447" s="124"/>
      <c r="M447" s="124"/>
      <c r="N447" s="124"/>
      <c r="O447" s="124"/>
      <c r="P447" s="37" t="s">
        <v>479</v>
      </c>
    </row>
    <row r="448" spans="2:16" ht="20.100000000000001" customHeight="1">
      <c r="B448" s="184"/>
      <c r="C448" s="185"/>
      <c r="D448" s="185" t="s">
        <v>262</v>
      </c>
      <c r="E448" s="185"/>
      <c r="F448" s="185"/>
      <c r="G448" s="185"/>
      <c r="H448" s="118">
        <v>2</v>
      </c>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v>6</v>
      </c>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88.4</v>
      </c>
      <c r="I452" s="103"/>
      <c r="J452" s="103"/>
      <c r="K452" s="103"/>
      <c r="L452" s="103"/>
      <c r="M452" s="103"/>
      <c r="N452" s="103"/>
      <c r="O452" s="103"/>
      <c r="P452" s="49" t="s">
        <v>485</v>
      </c>
    </row>
    <row r="453" spans="2:20" ht="20.100000000000001" customHeight="1">
      <c r="B453" s="184" t="s">
        <v>266</v>
      </c>
      <c r="C453" s="185"/>
      <c r="D453" s="185"/>
      <c r="E453" s="185"/>
      <c r="F453" s="185"/>
      <c r="G453" s="185"/>
      <c r="H453" s="118">
        <v>26</v>
      </c>
      <c r="I453" s="124"/>
      <c r="J453" s="124"/>
      <c r="K453" s="124"/>
      <c r="L453" s="124"/>
      <c r="M453" s="124"/>
      <c r="N453" s="124"/>
      <c r="O453" s="124"/>
      <c r="P453" s="37" t="s">
        <v>477</v>
      </c>
    </row>
    <row r="454" spans="2:20" ht="20.100000000000001" customHeight="1">
      <c r="B454" s="184" t="s">
        <v>267</v>
      </c>
      <c r="C454" s="185"/>
      <c r="D454" s="185"/>
      <c r="E454" s="185"/>
      <c r="F454" s="185"/>
      <c r="G454" s="185"/>
      <c r="H454" s="118">
        <v>96</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0</v>
      </c>
      <c r="I460" s="124"/>
      <c r="J460" s="124"/>
      <c r="K460" s="124"/>
      <c r="L460" s="124"/>
      <c r="M460" s="124"/>
      <c r="N460" s="124"/>
      <c r="O460" s="124"/>
      <c r="P460" s="37" t="s">
        <v>479</v>
      </c>
    </row>
    <row r="461" spans="2:20" ht="20.100000000000001" customHeight="1">
      <c r="B461" s="283"/>
      <c r="C461" s="284"/>
      <c r="D461" s="284"/>
      <c r="E461" s="185" t="s">
        <v>277</v>
      </c>
      <c r="F461" s="185"/>
      <c r="G461" s="185"/>
      <c r="H461" s="118">
        <v>0</v>
      </c>
      <c r="I461" s="124"/>
      <c r="J461" s="124"/>
      <c r="K461" s="124"/>
      <c r="L461" s="124"/>
      <c r="M461" s="124"/>
      <c r="N461" s="124"/>
      <c r="O461" s="124"/>
      <c r="P461" s="37" t="s">
        <v>479</v>
      </c>
    </row>
    <row r="462" spans="2:20" ht="20.100000000000001" customHeight="1">
      <c r="B462" s="283"/>
      <c r="C462" s="284"/>
      <c r="D462" s="284"/>
      <c r="E462" s="185" t="s">
        <v>415</v>
      </c>
      <c r="F462" s="185"/>
      <c r="G462" s="185"/>
      <c r="H462" s="118">
        <v>1</v>
      </c>
      <c r="I462" s="124"/>
      <c r="J462" s="124"/>
      <c r="K462" s="124"/>
      <c r="L462" s="124"/>
      <c r="M462" s="124"/>
      <c r="N462" s="124"/>
      <c r="O462" s="124"/>
      <c r="P462" s="37" t="s">
        <v>479</v>
      </c>
    </row>
    <row r="463" spans="2:20" ht="20.100000000000001" customHeight="1">
      <c r="B463" s="283"/>
      <c r="C463" s="284"/>
      <c r="D463" s="284"/>
      <c r="E463" s="185" t="s">
        <v>71</v>
      </c>
      <c r="F463" s="185"/>
      <c r="G463" s="185"/>
      <c r="H463" s="118">
        <v>0</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v>0</v>
      </c>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t="s">
        <v>2593</v>
      </c>
      <c r="I466" s="147"/>
      <c r="J466" s="147"/>
      <c r="K466" s="147"/>
      <c r="L466" s="147"/>
      <c r="M466" s="147"/>
      <c r="N466" s="147"/>
      <c r="O466" s="147"/>
      <c r="P466" s="148"/>
    </row>
    <row r="467" spans="1:20" ht="20.100000000000001" customHeight="1">
      <c r="B467" s="184"/>
      <c r="C467" s="185"/>
      <c r="D467" s="185"/>
      <c r="E467" s="185" t="s">
        <v>274</v>
      </c>
      <c r="F467" s="185"/>
      <c r="G467" s="185"/>
      <c r="H467" s="118">
        <v>0</v>
      </c>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t="s">
        <v>2594</v>
      </c>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2595</v>
      </c>
      <c r="I474" s="268"/>
      <c r="J474" s="268"/>
      <c r="K474" s="268"/>
      <c r="L474" s="268"/>
      <c r="M474" s="268"/>
      <c r="N474" s="268"/>
      <c r="O474" s="268"/>
      <c r="P474" s="269"/>
    </row>
    <row r="475" spans="1:20" ht="20.100000000000001" customHeight="1">
      <c r="B475" s="280"/>
      <c r="C475" s="110" t="s">
        <v>14</v>
      </c>
      <c r="D475" s="111"/>
      <c r="E475" s="111"/>
      <c r="F475" s="111"/>
      <c r="G475" s="112"/>
      <c r="H475" s="214" t="s">
        <v>2536</v>
      </c>
      <c r="I475" s="215"/>
      <c r="J475" s="35" t="s">
        <v>469</v>
      </c>
      <c r="K475" s="215" t="s">
        <v>2537</v>
      </c>
      <c r="L475" s="215"/>
      <c r="M475" s="35" t="s">
        <v>469</v>
      </c>
      <c r="N475" s="215" t="s">
        <v>2538</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17</v>
      </c>
      <c r="N476" s="35" t="s">
        <v>486</v>
      </c>
      <c r="O476" s="24">
        <v>0</v>
      </c>
      <c r="P476" s="37" t="s">
        <v>487</v>
      </c>
    </row>
    <row r="477" spans="1:20" ht="20.100000000000001" customHeight="1">
      <c r="B477" s="280"/>
      <c r="C477" s="151"/>
      <c r="D477" s="141"/>
      <c r="E477" s="142"/>
      <c r="F477" s="265" t="s">
        <v>282</v>
      </c>
      <c r="G477" s="266"/>
      <c r="H477" s="23">
        <v>9</v>
      </c>
      <c r="I477" s="35" t="s">
        <v>486</v>
      </c>
      <c r="J477" s="24">
        <v>0</v>
      </c>
      <c r="K477" s="35" t="s">
        <v>487</v>
      </c>
      <c r="L477" s="56" t="s">
        <v>435</v>
      </c>
      <c r="M477" s="24">
        <v>17</v>
      </c>
      <c r="N477" s="35" t="s">
        <v>486</v>
      </c>
      <c r="O477" s="24">
        <v>0</v>
      </c>
      <c r="P477" s="37" t="s">
        <v>487</v>
      </c>
    </row>
    <row r="478" spans="1:20" ht="20.100000000000001" customHeight="1">
      <c r="B478" s="280"/>
      <c r="C478" s="151"/>
      <c r="D478" s="141"/>
      <c r="E478" s="142"/>
      <c r="F478" s="265" t="s">
        <v>283</v>
      </c>
      <c r="G478" s="266"/>
      <c r="H478" s="23">
        <v>9</v>
      </c>
      <c r="I478" s="35" t="s">
        <v>486</v>
      </c>
      <c r="J478" s="24">
        <v>0</v>
      </c>
      <c r="K478" s="35" t="s">
        <v>487</v>
      </c>
      <c r="L478" s="56" t="s">
        <v>435</v>
      </c>
      <c r="M478" s="24">
        <v>17</v>
      </c>
      <c r="N478" s="35" t="s">
        <v>486</v>
      </c>
      <c r="O478" s="24">
        <v>0</v>
      </c>
      <c r="P478" s="37" t="s">
        <v>487</v>
      </c>
    </row>
    <row r="479" spans="1:20" ht="39.950000000000003" customHeight="1">
      <c r="B479" s="280"/>
      <c r="C479" s="110" t="s">
        <v>284</v>
      </c>
      <c r="D479" s="111"/>
      <c r="E479" s="111"/>
      <c r="F479" s="111"/>
      <c r="G479" s="112"/>
      <c r="H479" s="128" t="s">
        <v>2596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t="s">
        <v>2597</v>
      </c>
      <c r="I481" s="268"/>
      <c r="J481" s="268"/>
      <c r="K481" s="268"/>
      <c r="L481" s="268"/>
      <c r="M481" s="268"/>
      <c r="N481" s="268"/>
      <c r="O481" s="268"/>
      <c r="P481" s="269"/>
    </row>
    <row r="482" spans="2:16" ht="20.100000000000001" customHeight="1">
      <c r="B482" s="273"/>
      <c r="C482" s="110" t="s">
        <v>14</v>
      </c>
      <c r="D482" s="111"/>
      <c r="E482" s="111"/>
      <c r="F482" s="111"/>
      <c r="G482" s="112"/>
      <c r="H482" s="214" t="s">
        <v>2536</v>
      </c>
      <c r="I482" s="215"/>
      <c r="J482" s="35" t="s">
        <v>469</v>
      </c>
      <c r="K482" s="215" t="s">
        <v>2598</v>
      </c>
      <c r="L482" s="215"/>
      <c r="M482" s="35" t="s">
        <v>469</v>
      </c>
      <c r="N482" s="215" t="s">
        <v>2599</v>
      </c>
      <c r="O482" s="215"/>
      <c r="P482" s="216"/>
    </row>
    <row r="483" spans="2:16" ht="20.100000000000001" customHeight="1">
      <c r="B483" s="273"/>
      <c r="C483" s="75" t="s">
        <v>280</v>
      </c>
      <c r="D483" s="76"/>
      <c r="E483" s="77"/>
      <c r="F483" s="265" t="s">
        <v>281</v>
      </c>
      <c r="G483" s="266"/>
      <c r="H483" s="23">
        <v>8</v>
      </c>
      <c r="I483" s="35" t="s">
        <v>486</v>
      </c>
      <c r="J483" s="24">
        <v>45</v>
      </c>
      <c r="K483" s="35" t="s">
        <v>487</v>
      </c>
      <c r="L483" s="56" t="s">
        <v>435</v>
      </c>
      <c r="M483" s="24">
        <v>17</v>
      </c>
      <c r="N483" s="35" t="s">
        <v>486</v>
      </c>
      <c r="O483" s="24">
        <v>15</v>
      </c>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t="s">
        <v>2600</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t="s">
        <v>2601</v>
      </c>
      <c r="I488" s="268"/>
      <c r="J488" s="268"/>
      <c r="K488" s="268"/>
      <c r="L488" s="268"/>
      <c r="M488" s="268"/>
      <c r="N488" s="268"/>
      <c r="O488" s="268"/>
      <c r="P488" s="269"/>
    </row>
    <row r="489" spans="2:16" ht="20.100000000000001" customHeight="1">
      <c r="B489" s="273"/>
      <c r="C489" s="110" t="s">
        <v>14</v>
      </c>
      <c r="D489" s="111"/>
      <c r="E489" s="111"/>
      <c r="F489" s="111"/>
      <c r="G489" s="112"/>
      <c r="H489" s="214" t="s">
        <v>2536</v>
      </c>
      <c r="I489" s="215"/>
      <c r="J489" s="35" t="s">
        <v>469</v>
      </c>
      <c r="K489" s="215" t="s">
        <v>2602</v>
      </c>
      <c r="L489" s="215"/>
      <c r="M489" s="35" t="s">
        <v>469</v>
      </c>
      <c r="N489" s="215" t="s">
        <v>2603</v>
      </c>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t="s">
        <v>2604</v>
      </c>
      <c r="I495" s="268"/>
      <c r="J495" s="268"/>
      <c r="K495" s="268"/>
      <c r="L495" s="268"/>
      <c r="M495" s="268"/>
      <c r="N495" s="268"/>
      <c r="O495" s="268"/>
      <c r="P495" s="269"/>
    </row>
    <row r="496" spans="2:16" ht="20.100000000000001" customHeight="1">
      <c r="B496" s="273"/>
      <c r="C496" s="110" t="s">
        <v>14</v>
      </c>
      <c r="D496" s="111"/>
      <c r="E496" s="111"/>
      <c r="F496" s="111"/>
      <c r="G496" s="112"/>
      <c r="H496" s="214" t="s">
        <v>2536</v>
      </c>
      <c r="I496" s="215"/>
      <c r="J496" s="35" t="s">
        <v>469</v>
      </c>
      <c r="K496" s="215" t="s">
        <v>2537</v>
      </c>
      <c r="L496" s="215"/>
      <c r="M496" s="35" t="s">
        <v>469</v>
      </c>
      <c r="N496" s="215" t="s">
        <v>2605</v>
      </c>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t="s">
        <v>2606</v>
      </c>
      <c r="I502" s="268"/>
      <c r="J502" s="268"/>
      <c r="K502" s="268"/>
      <c r="L502" s="268"/>
      <c r="M502" s="268"/>
      <c r="N502" s="268"/>
      <c r="O502" s="268"/>
      <c r="P502" s="269"/>
    </row>
    <row r="503" spans="2:20" ht="20.100000000000001" customHeight="1">
      <c r="B503" s="273"/>
      <c r="C503" s="110" t="s">
        <v>14</v>
      </c>
      <c r="D503" s="111"/>
      <c r="E503" s="111"/>
      <c r="F503" s="111"/>
      <c r="G503" s="112"/>
      <c r="H503" s="214" t="s">
        <v>2607</v>
      </c>
      <c r="I503" s="215"/>
      <c r="J503" s="35" t="s">
        <v>469</v>
      </c>
      <c r="K503" s="215" t="s">
        <v>2608</v>
      </c>
      <c r="L503" s="215"/>
      <c r="M503" s="35" t="s">
        <v>469</v>
      </c>
      <c r="N503" s="215" t="s">
        <v>2609</v>
      </c>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2557</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2610</v>
      </c>
      <c r="M512" s="114"/>
      <c r="N512" s="114"/>
      <c r="O512" s="115"/>
      <c r="P512" s="116"/>
    </row>
    <row r="513" spans="2:20" ht="20.100000000000001" customHeight="1">
      <c r="B513" s="120" t="s">
        <v>287</v>
      </c>
      <c r="C513" s="76"/>
      <c r="D513" s="76"/>
      <c r="E513" s="76"/>
      <c r="F513" s="76"/>
      <c r="G513" s="77"/>
      <c r="H513" s="118" t="s">
        <v>2557</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2611</v>
      </c>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2557</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t="s">
        <v>2612</v>
      </c>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t="s">
        <v>2557</v>
      </c>
      <c r="K522" s="117"/>
      <c r="L522" s="117"/>
      <c r="M522" s="117"/>
      <c r="N522" s="117"/>
      <c r="O522" s="118"/>
      <c r="P522" s="119"/>
      <c r="S522" s="15" t="str">
        <f>IF($F$519=MST!$I$6,IF(J522="","未記入",""),"")</f>
        <v/>
      </c>
    </row>
    <row r="523" spans="2:20" ht="20.100000000000001" customHeight="1">
      <c r="B523" s="120" t="s">
        <v>2514</v>
      </c>
      <c r="C523" s="76"/>
      <c r="D523" s="76"/>
      <c r="E523" s="77"/>
      <c r="F523" s="118" t="s">
        <v>2564</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2613</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2613</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2613</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2613</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2613</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2557</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t="s">
        <v>2615</v>
      </c>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t="s">
        <v>2614</v>
      </c>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2557</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2557</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2557</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2557</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2557</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2557</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2557</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2557</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t="s">
        <v>2557</v>
      </c>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2557</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2557</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2557</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2557</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2557</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2557</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2564</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2557</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2564</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8" man="1"/>
    <brk id="52" max="18" man="1"/>
    <brk id="79" max="18" man="1"/>
    <brk id="104" max="18" man="1"/>
    <brk id="129" max="18" man="1"/>
    <brk id="142" max="18" man="1"/>
    <brk id="169" max="18" man="1"/>
    <brk id="205" max="18" man="1"/>
    <brk id="219" max="18" man="1"/>
    <brk id="240" max="18" man="1"/>
    <brk id="258" max="18" man="1"/>
    <brk id="273" max="18" man="1"/>
    <brk id="306" max="18" man="1"/>
    <brk id="335" max="18" man="1"/>
    <brk id="355" max="18" man="1"/>
    <brk id="372" max="18" man="1"/>
    <brk id="399" max="18" man="1"/>
    <brk id="406" max="18" man="1"/>
    <brk id="414" max="18" man="1"/>
    <brk id="421" max="18" man="1"/>
    <brk id="427" max="18" man="1"/>
    <brk id="457" max="18" man="1"/>
    <brk id="479" max="18" man="1"/>
    <brk id="508" max="18" man="1"/>
    <brk id="535" max="16383" man="1"/>
    <brk id="581" max="18" man="1"/>
    <brk id="584" max="18"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2616</v>
      </c>
      <c r="K4" s="497"/>
      <c r="L4" s="497"/>
      <c r="M4" s="496" t="s">
        <v>2617</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t="s">
        <v>2557</v>
      </c>
      <c r="K7" s="547"/>
      <c r="L7" s="547"/>
      <c r="M7" s="547"/>
      <c r="N7" s="547"/>
      <c r="O7" s="548"/>
      <c r="P7" s="546" t="s">
        <v>2564</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2557</v>
      </c>
      <c r="K8" s="550"/>
      <c r="L8" s="550"/>
      <c r="M8" s="550"/>
      <c r="N8" s="550"/>
      <c r="O8" s="551"/>
      <c r="P8" s="549" t="s">
        <v>2564</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2557</v>
      </c>
      <c r="Q9" s="550"/>
      <c r="R9" s="550"/>
      <c r="S9" s="550"/>
      <c r="T9" s="550"/>
      <c r="U9" s="551"/>
      <c r="V9" s="545"/>
      <c r="W9" s="545"/>
      <c r="X9" s="545"/>
      <c r="Y9" s="545"/>
      <c r="Z9" s="545"/>
      <c r="AA9" s="545"/>
      <c r="AB9" s="554"/>
      <c r="AC9" s="555"/>
      <c r="AD9" s="555"/>
      <c r="AE9" s="554" t="s">
        <v>2618</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2557</v>
      </c>
      <c r="K10" s="550"/>
      <c r="L10" s="550"/>
      <c r="M10" s="550"/>
      <c r="N10" s="550"/>
      <c r="O10" s="551"/>
      <c r="P10" s="549" t="s">
        <v>2564</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2564</v>
      </c>
      <c r="K11" s="550"/>
      <c r="L11" s="550"/>
      <c r="M11" s="550"/>
      <c r="N11" s="550"/>
      <c r="O11" s="551"/>
      <c r="P11" s="549" t="s">
        <v>2564</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2557</v>
      </c>
      <c r="K12" s="550"/>
      <c r="L12" s="550"/>
      <c r="M12" s="550"/>
      <c r="N12" s="550"/>
      <c r="O12" s="551"/>
      <c r="P12" s="549" t="s">
        <v>2564</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2557</v>
      </c>
      <c r="K13" s="550"/>
      <c r="L13" s="550"/>
      <c r="M13" s="550"/>
      <c r="N13" s="550"/>
      <c r="O13" s="551"/>
      <c r="P13" s="549" t="s">
        <v>2564</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2557</v>
      </c>
      <c r="K14" s="550"/>
      <c r="L14" s="550"/>
      <c r="M14" s="550"/>
      <c r="N14" s="550"/>
      <c r="O14" s="551"/>
      <c r="P14" s="549" t="s">
        <v>2557</v>
      </c>
      <c r="Q14" s="550"/>
      <c r="R14" s="550"/>
      <c r="S14" s="550"/>
      <c r="T14" s="550"/>
      <c r="U14" s="551"/>
      <c r="V14" s="545"/>
      <c r="W14" s="545"/>
      <c r="X14" s="545"/>
      <c r="Y14" s="545" t="s">
        <v>2565</v>
      </c>
      <c r="Z14" s="545"/>
      <c r="AA14" s="545"/>
      <c r="AB14" s="554" t="s">
        <v>2620</v>
      </c>
      <c r="AC14" s="555"/>
      <c r="AD14" s="555"/>
      <c r="AE14" s="554" t="s">
        <v>2619</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t="s">
        <v>2557</v>
      </c>
      <c r="K15" s="537"/>
      <c r="L15" s="537"/>
      <c r="M15" s="537"/>
      <c r="N15" s="537"/>
      <c r="O15" s="538"/>
      <c r="P15" s="536" t="s">
        <v>2564</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t="s">
        <v>2557</v>
      </c>
      <c r="K17" s="547"/>
      <c r="L17" s="547"/>
      <c r="M17" s="547"/>
      <c r="N17" s="547"/>
      <c r="O17" s="548"/>
      <c r="P17" s="546" t="s">
        <v>2564</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2557</v>
      </c>
      <c r="K18" s="550"/>
      <c r="L18" s="550"/>
      <c r="M18" s="550"/>
      <c r="N18" s="550"/>
      <c r="O18" s="551"/>
      <c r="P18" s="549" t="s">
        <v>2564</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2557</v>
      </c>
      <c r="K19" s="550"/>
      <c r="L19" s="550"/>
      <c r="M19" s="550"/>
      <c r="N19" s="550"/>
      <c r="O19" s="551"/>
      <c r="P19" s="549" t="s">
        <v>2564</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2557</v>
      </c>
      <c r="K20" s="550"/>
      <c r="L20" s="550"/>
      <c r="M20" s="550"/>
      <c r="N20" s="550"/>
      <c r="O20" s="551"/>
      <c r="P20" s="549" t="s">
        <v>2564</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2564</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2564</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2557</v>
      </c>
      <c r="K24" s="550"/>
      <c r="L24" s="550"/>
      <c r="M24" s="550"/>
      <c r="N24" s="550"/>
      <c r="O24" s="551"/>
      <c r="P24" s="549" t="s">
        <v>2557</v>
      </c>
      <c r="Q24" s="550"/>
      <c r="R24" s="550"/>
      <c r="S24" s="550"/>
      <c r="T24" s="550"/>
      <c r="U24" s="551"/>
      <c r="V24" s="545"/>
      <c r="W24" s="545"/>
      <c r="X24" s="545"/>
      <c r="Y24" s="545" t="s">
        <v>2565</v>
      </c>
      <c r="Z24" s="545"/>
      <c r="AA24" s="545"/>
      <c r="AB24" s="554" t="s">
        <v>2622</v>
      </c>
      <c r="AC24" s="555"/>
      <c r="AD24" s="555"/>
      <c r="AE24" s="554" t="s">
        <v>2621</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2557</v>
      </c>
      <c r="K25" s="550"/>
      <c r="L25" s="550"/>
      <c r="M25" s="550"/>
      <c r="N25" s="550"/>
      <c r="O25" s="551"/>
      <c r="P25" s="549" t="s">
        <v>2557</v>
      </c>
      <c r="Q25" s="550"/>
      <c r="R25" s="550"/>
      <c r="S25" s="550"/>
      <c r="T25" s="550"/>
      <c r="U25" s="551"/>
      <c r="V25" s="545"/>
      <c r="W25" s="545"/>
      <c r="X25" s="545"/>
      <c r="Y25" s="545" t="s">
        <v>2565</v>
      </c>
      <c r="Z25" s="545"/>
      <c r="AA25" s="545"/>
      <c r="AB25" s="554" t="s">
        <v>2622</v>
      </c>
      <c r="AC25" s="555"/>
      <c r="AD25" s="555"/>
      <c r="AE25" s="554" t="s">
        <v>2623</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2564</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2557</v>
      </c>
      <c r="K29" s="550"/>
      <c r="L29" s="550"/>
      <c r="M29" s="550"/>
      <c r="N29" s="550"/>
      <c r="O29" s="551"/>
      <c r="P29" s="549" t="s">
        <v>2564</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2557</v>
      </c>
      <c r="K30" s="550"/>
      <c r="L30" s="550"/>
      <c r="M30" s="550"/>
      <c r="N30" s="550"/>
      <c r="O30" s="551"/>
      <c r="P30" s="549" t="s">
        <v>2564</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2557</v>
      </c>
      <c r="K31" s="550"/>
      <c r="L31" s="550"/>
      <c r="M31" s="550"/>
      <c r="N31" s="550"/>
      <c r="O31" s="551"/>
      <c r="P31" s="549" t="s">
        <v>2564</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2557</v>
      </c>
      <c r="K32" s="557"/>
      <c r="L32" s="557"/>
      <c r="M32" s="557"/>
      <c r="N32" s="557"/>
      <c r="O32" s="558"/>
      <c r="P32" s="556" t="s">
        <v>2564</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2557</v>
      </c>
      <c r="K34" s="547"/>
      <c r="L34" s="547"/>
      <c r="M34" s="547"/>
      <c r="N34" s="547"/>
      <c r="O34" s="548"/>
      <c r="P34" s="546" t="s">
        <v>2564</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2557</v>
      </c>
      <c r="K35" s="550"/>
      <c r="L35" s="550"/>
      <c r="M35" s="550"/>
      <c r="N35" s="550"/>
      <c r="O35" s="551"/>
      <c r="P35" s="549" t="s">
        <v>2564</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2557</v>
      </c>
      <c r="K36" s="557"/>
      <c r="L36" s="557"/>
      <c r="M36" s="557"/>
      <c r="N36" s="557"/>
      <c r="O36" s="558"/>
      <c r="P36" s="556" t="s">
        <v>2564</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HIDE1</cp:lastModifiedBy>
  <cp:lastPrinted>2021-03-04T10:23:32Z</cp:lastPrinted>
  <dcterms:created xsi:type="dcterms:W3CDTF">2020-12-23T05:28:24Z</dcterms:created>
  <dcterms:modified xsi:type="dcterms:W3CDTF">2025-10-23T08:17:03Z</dcterms:modified>
</cp:coreProperties>
</file>