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01~50\4_★貴\"/>
    </mc:Choice>
  </mc:AlternateContent>
  <xr:revisionPtr revIDLastSave="0" documentId="8_{B762F747-168E-4035-BA9D-797AE15B5244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<sst xmlns="http://schemas.openxmlformats.org/spreadsheetml/2006/main" count="2974" uniqueCount="2541">
  <si>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</si>
  <si>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</si>
  <si>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</si>
  <si>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</si>
  <si>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</si>
  <si>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</si>
  <si>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</si>
  <si>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</si>
  <si>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</si>
  <si>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</si>
  <si>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</si>
  <si>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</si>
  <si>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</si>
  <si>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</si>
  <si>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</si>
  <si>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</si>
  <si>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</si>
  <si>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</si>
  <si>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</si>
  <si>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</si>
  <si>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</si>
  <si>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</si>
  <si>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</si>
  <si>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</si>
  <si>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</si>
  <si>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</si>
  <si>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</si>
  <si>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</si>
  <si>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</si>
  <si>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</si>
  <si>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</si>
  <si>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</si>
  <si>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</si>
  <si>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</si>
  <si>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</si>
  <si>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</si>
  <si>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</si>
  <si>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</si>
  <si>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</si>
  <si>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</si>
  <si>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</si>
  <si>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</si>
  <si>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</si>
  <si>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</si>
  <si>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</si>
  <si>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</si>
  <si>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</si>
  <si>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</si>
  <si>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</si>
  <si>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</si>
  <si>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</si>
  <si>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</si>
  <si>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</si>
  <si>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</si>
  <si>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</si>
  <si>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</si>
  <si>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</si>
  <si>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</si>
  <si>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</si>
  <si>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</si>
  <si>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</si>
  <si>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</si>
  <si>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</si>
  <si>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</si>
  <si>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</si>
  <si>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</si>
  <si>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</si>
  <si>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</si>
  <si>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</si>
  <si>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</si>
  <si>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</si>
  <si>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</si>
  <si>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</si>
  <si>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</si>
  <si>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</si>
  <si>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</si>
  <si>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</si>
  <si>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</si>
  <si>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</si>
  <si>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</si>
  <si>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</si>
  <si>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</si>
  <si>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</si>
  <si>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</si>
  <si>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</si>
  <si>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</si>
  <si>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</si>
  <si>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</si>
  <si>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</si>
  <si>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</si>
  <si>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</si>
  <si>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</si>
  <si>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</si>
  <si>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</si>
  <si>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</si>
  <si>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</si>
  <si>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</si>
  <si>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</si>
  <si>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</si>
  <si>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</si>
  <si>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</si>
  <si>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</si>
  <si>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</si>
  <si>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</si>
  <si>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</si>
  <si>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</si>
  <si>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</si>
  <si>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</si>
  <si>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</si>
  <si>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</si>
  <si>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</si>
  <si>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</si>
  <si>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</si>
  <si>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</si>
  <si>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</si>
  <si>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</si>
  <si>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</si>
  <si>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</si>
  <si>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</si>
  <si>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</si>
  <si>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</si>
  <si>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</si>
  <si>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</si>
  <si>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</si>
  <si>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</si>
  <si>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</si>
  <si>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</si>
  <si>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</si>
  <si>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</si>
  <si>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</si>
  <si>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</si>
  <si>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</si>
  <si>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</si>
  <si>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</si>
  <si>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</si>
  <si>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</si>
  <si>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</si>
  <si>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</si>
  <si>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</si>
  <si>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</si>
  <si>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</si>
  <si>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</si>
  <si>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</si>
  <si>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</si>
  <si>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</si>
  <si>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</si>
  <si>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</si>
  <si>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</si>
  <si>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</si>
  <si>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</si>
  <si>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</si>
  <si>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</si>
  <si>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</si>
  <si>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</si>
  <si>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</si>
  <si>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</si>
  <si>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</si>
  <si>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</si>
  <si>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</si>
  <si>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</si>
  <si>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</si>
  <si>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</si>
  <si>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</si>
  <si>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</si>
  <si>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</si>
  <si>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</si>
  <si>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</si>
  <si>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</si>
  <si>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</si>
  <si>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</si>
  <si>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</si>
  <si>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</si>
  <si>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</si>
  <si>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</si>
  <si>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</si>
  <si>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</si>
  <si>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</si>
  <si>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</si>
  <si>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</si>
  <si>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</si>
  <si>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</si>
  <si>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</si>
  <si>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</si>
  <si>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</si>
  <si>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</si>
  <si>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</si>
  <si>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</si>
  <si>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</si>
  <si>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</si>
  <si>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</si>
  <si>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</si>
  <si>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</si>
  <si>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</si>
  <si>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</si>
  <si>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</si>
  <si>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</si>
  <si>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</si>
  <si>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</si>
  <si>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</si>
  <si>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</si>
  <si>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</si>
  <si>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</si>
  <si>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</si>
  <si>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</si>
  <si>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</si>
  <si>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</si>
  <si>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</si>
  <si>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</si>
  <si>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</si>
  <si>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</si>
  <si>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</si>
  <si>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</si>
  <si>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</si>
  <si>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</si>
  <si>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</si>
  <si>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</si>
  <si>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</si>
  <si>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</si>
  <si>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</si>
  <si>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</si>
  <si>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</si>
  <si>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</si>
  <si>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</si>
  <si>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</si>
  <si>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</si>
  <si>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</si>
  <si>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</si>
  <si>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</si>
  <si>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</si>
  <si>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</si>
  <si>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</si>
  <si>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</si>
  <si>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</si>
  <si>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</si>
  <si>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</si>
  <si>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</si>
  <si>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</si>
  <si>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</si>
  <si>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</si>
  <si>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</si>
  <si>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</si>
  <si>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</si>
  <si>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</si>
  <si>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</si>
  <si>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</si>
  <si>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</si>
  <si>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</si>
  <si>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</si>
  <si>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</si>
  <si>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</si>
  <si>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</si>
  <si>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</si>
  <si>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</si>
  <si>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</si>
  <si>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</si>
  <si>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</si>
  <si>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</si>
  <si>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</si>
  <si>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</si>
  <si>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</si>
  <si>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</si>
  <si>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</si>
  <si>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</si>
  <si>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</si>
  <si>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</si>
  <si>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</si>
  <si>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</si>
  <si>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</si>
  <si>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</si>
  <si>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</si>
  <si>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</si>
  <si>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</si>
  <si>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</si>
  <si>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</si>
  <si>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</si>
  <si>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</si>
  <si>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</si>
  <si>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</si>
  <si>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</si>
  <si>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</si>
  <si>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</si>
  <si>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</si>
  <si>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</si>
  <si>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</si>
  <si>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</si>
  <si>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</si>
  <si>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</si>
  <si>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</si>
  <si>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</si>
  <si>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</si>
  <si>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</si>
  <si>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</si>
  <si>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</si>
  <si>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</si>
  <si>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</si>
  <si>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</si>
  <si>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</si>
  <si>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</si>
  <si>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</si>
  <si>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</si>
  <si>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</si>
  <si>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</si>
  <si>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</si>
  <si>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</si>
  <si>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</si>
  <si>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</si>
  <si>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</si>
  <si>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</si>
  <si>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</si>
  <si>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</si>
  <si>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</si>
  <si>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</si>
  <si>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</si>
  <si>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</si>
  <si>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</si>
  <si>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</si>
  <si>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</si>
  <si>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</si>
  <si>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</si>
  <si>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</si>
  <si>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</si>
  <si>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</si>
  <si>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</si>
  <si>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</si>
  <si>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</si>
  <si>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</si>
  <si>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</si>
  <si>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</si>
  <si>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</si>
  <si>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</si>
  <si>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</si>
  <si>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</si>
  <si>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</si>
  <si>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</si>
  <si>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</si>
  <si>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</si>
  <si>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</si>
  <si>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</si>
  <si>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</si>
  <si>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</si>
  <si>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</si>
  <si>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</si>
  <si>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</si>
  <si>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</si>
  <si>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</si>
  <si>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</si>
  <si>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</si>
  <si>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</si>
  <si>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</si>
  <si>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</si>
  <si>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</si>
  <si>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</si>
  <si>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</si>
  <si>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</si>
  <si>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</si>
  <si>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</si>
  <si>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</si>
  <si>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</si>
  <si>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</si>
  <si>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</si>
  <si>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</si>
  <si>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</si>
  <si>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</si>
  <si>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</si>
  <si>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</si>
  <si>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</si>
  <si>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</si>
  <si>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</si>
  <si>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</si>
  <si>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</si>
  <si>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</si>
  <si>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</si>
  <si>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</si>
  <si>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</si>
  <si>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</si>
  <si>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</si>
  <si>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</si>
  <si>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</si>
  <si>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</si>
  <si>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</si>
  <si>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</si>
  <si>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</si>
  <si>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</si>
  <si>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</si>
  <si>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</si>
  <si>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</si>
  <si>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</si>
  <si>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</si>
  <si>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</si>
  <si>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</si>
  <si>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</si>
  <si>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</si>
  <si>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</si>
  <si>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</si>
  <si>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</si>
  <si>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</si>
  <si>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</si>
  <si>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</si>
  <si>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</si>
  <si>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</si>
  <si>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</si>
  <si>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</si>
  <si>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</si>
  <si>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</si>
  <si>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</si>
  <si>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</si>
  <si>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</si>
  <si>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</si>
  <si>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</si>
  <si>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</si>
  <si>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</si>
  <si>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</si>
  <si>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</si>
  <si>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</si>
  <si>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</si>
  <si>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</si>
  <si>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</si>
  <si>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</si>
  <si>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</si>
  <si>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</si>
  <si>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</si>
  <si>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</si>
  <si>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</si>
  <si>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</si>
  <si>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</si>
  <si>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</si>
  <si>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</si>
  <si>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</si>
  <si>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</si>
  <si>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</si>
  <si>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</si>
  <si>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</si>
  <si>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</si>
  <si>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</si>
  <si>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</si>
  <si>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</si>
  <si>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</si>
  <si>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</si>
  <si>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</si>
  <si>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</si>
  <si>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</si>
  <si>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</si>
  <si>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</si>
  <si>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</si>
  <si>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</si>
  <si>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</si>
  <si>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</si>
  <si>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</si>
  <si>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</si>
  <si>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</si>
  <si>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</si>
  <si>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</si>
  <si>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</si>
  <si>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</si>
  <si>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</si>
  <si>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</si>
  <si>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</si>
  <si>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</si>
  <si>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</si>
  <si>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</si>
  <si>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</si>
  <si>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</si>
  <si>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</si>
  <si>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</si>
  <si>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</si>
  <si>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</si>
  <si>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</si>
  <si>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</si>
  <si>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</si>
  <si>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</si>
  <si>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</si>
  <si>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</si>
  <si>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</si>
  <si>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</si>
  <si>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</si>
  <si>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</si>
  <si>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</si>
  <si>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</si>
  <si>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</si>
  <si>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</si>
  <si>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</si>
  <si>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</si>
  <si>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</si>
  <si>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</si>
  <si>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</si>
  <si>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</si>
  <si>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</si>
  <si>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</si>
  <si>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</si>
  <si>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</si>
  <si>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</si>
  <si>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</si>
  <si>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</si>
  <si>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</si>
  <si>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</si>
  <si>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</si>
  <si>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</si>
  <si>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</si>
  <si>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</si>
  <si>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</si>
  <si>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</si>
  <si>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</si>
  <si>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</si>
  <si>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</si>
  <si>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</si>
  <si>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</si>
  <si>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</si>
  <si>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</si>
  <si>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</si>
  <si>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</si>
  <si>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</si>
  <si>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</si>
  <si>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</si>
  <si>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</si>
  <si>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</si>
  <si>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</si>
  <si>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</si>
  <si>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</si>
  <si>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</si>
  <si>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</si>
  <si>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</si>
  <si>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</si>
  <si>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</si>
  <si>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</si>
  <si>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</si>
  <si>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</si>
  <si>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</si>
  <si>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</si>
  <si>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</si>
  <si>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</si>
  <si>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</si>
  <si>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</si>
  <si>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</si>
  <si>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</si>
  <si>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</si>
  <si>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</si>
  <si>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</si>
  <si>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</si>
  <si>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</si>
  <si>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</si>
  <si>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</si>
  <si>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</si>
  <si>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</si>
  <si>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</si>
  <si>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</si>
  <si>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</si>
  <si>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</si>
  <si>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</si>
  <si>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</si>
  <si>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</si>
  <si>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</si>
  <si>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</si>
  <si>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</si>
  <si>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</si>
  <si>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</si>
  <si>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</si>
  <si>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</si>
  <si>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</si>
  <si>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</si>
  <si>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</si>
  <si>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</si>
  <si>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</si>
  <si>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</si>
  <si>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</si>
  <si>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</si>
  <si>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</si>
  <si>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</si>
  <si>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</si>
  <si>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</si>
  <si>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</si>
  <si>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</si>
  <si>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</si>
  <si>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</si>
  <si>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</si>
  <si>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</si>
  <si>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</si>
  <si>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</si>
  <si>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</si>
  <si>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</si>
  <si>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</si>
  <si>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</si>
  <si>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</si>
  <si>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</si>
  <si>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</si>
  <si>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</si>
  <si>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</si>
  <si>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</si>
  <si>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</si>
  <si>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</si>
  <si>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</si>
  <si>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</si>
  <si>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</si>
  <si>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</si>
  <si>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</si>
  <si>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</si>
  <si>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</si>
  <si>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</si>
  <si>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</si>
  <si>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</si>
  <si>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</si>
  <si>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</si>
  <si>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</si>
  <si>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</si>
  <si>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</si>
  <si>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</si>
  <si>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</si>
  <si>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</si>
  <si>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</si>
  <si>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</si>
  <si>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</si>
  <si>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</si>
  <si>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</si>
  <si>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</si>
  <si>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</si>
  <si>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</si>
  <si>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</si>
  <si>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</si>
  <si>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</si>
  <si>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</si>
  <si>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</si>
  <si>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</si>
  <si>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</si>
  <si>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</si>
  <si>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</si>
  <si>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</si>
  <si>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</si>
  <si>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</si>
  <si>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</si>
  <si>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</si>
  <si>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</si>
  <si>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</si>
  <si>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</si>
  <si>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</si>
  <si>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</si>
  <si>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</si>
  <si>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</si>
  <si>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</si>
  <si>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</si>
  <si>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</si>
  <si>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</si>
  <si>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</si>
  <si>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</si>
  <si>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</si>
  <si>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</si>
  <si>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</si>
  <si>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</si>
  <si>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</si>
  <si>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</si>
  <si>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</si>
  <si>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</si>
  <si>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</si>
  <si>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</si>
  <si>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</si>
  <si>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</si>
  <si>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</si>
  <si>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</si>
  <si>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</si>
  <si>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</si>
  <si>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</si>
  <si>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</si>
  <si>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</si>
  <si>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</si>
  <si>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</si>
  <si>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</si>
  <si>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</si>
  <si>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</si>
  <si>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</si>
  <si>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</si>
  <si>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</si>
  <si>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</si>
  <si>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</si>
  <si>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</si>
  <si>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</si>
  <si>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</si>
  <si>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</si>
  <si>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</si>
  <si>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</si>
  <si>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</si>
  <si>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</si>
  <si>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</si>
  <si>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</si>
  <si>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</si>
  <si>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</si>
  <si>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</si>
  <si>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</si>
  <si>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</si>
  <si>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</si>
  <si>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</si>
  <si>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</si>
  <si>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</si>
  <si>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</si>
  <si>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</si>
  <si>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</si>
  <si>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</si>
  <si>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</si>
  <si>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</si>
  <si>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</si>
  <si>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</si>
  <si>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</si>
  <si>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</si>
  <si>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</si>
  <si>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</si>
  <si>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</si>
  <si>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</si>
  <si>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</si>
  <si>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</si>
  <si>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</si>
  <si>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</si>
  <si>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</si>
  <si>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</si>
  <si>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</si>
  <si>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</si>
  <si>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</si>
  <si>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</si>
  <si>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</si>
  <si>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</si>
  <si>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</si>
  <si>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</si>
  <si>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</si>
  <si>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</si>
  <si>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</si>
  <si>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</si>
  <si>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</si>
  <si>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</si>
  <si>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</si>
  <si>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</si>
  <si>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</si>
  <si>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</si>
  <si>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</si>
  <si>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</si>
  <si>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</si>
  <si>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</si>
  <si>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</si>
  <si>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</si>
  <si>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</si>
  <si>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</si>
  <si>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</si>
  <si>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</si>
  <si>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</si>
  <si>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</si>
  <si>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</si>
  <si>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</si>
  <si>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</si>
  <si>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</si>
  <si>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</si>
  <si>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</si>
  <si>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</si>
  <si>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</si>
  <si>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</si>
  <si>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</si>
  <si>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</si>
  <si>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</si>
  <si>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</si>
  <si>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</si>
  <si>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</si>
  <si>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</si>
  <si>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</si>
  <si>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</si>
  <si>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</si>
  <si>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</si>
  <si>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</si>
  <si>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</si>
  <si>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</si>
  <si>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</si>
  <si>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</si>
  <si>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</si>
  <si>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</si>
  <si>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</si>
  <si>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</si>
  <si>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</si>
  <si>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</si>
  <si>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</si>
  <si>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</si>
  <si>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</si>
  <si>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</si>
  <si>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</si>
  <si>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</si>
  <si>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</si>
  <si>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</si>
  <si>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</si>
  <si>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</si>
  <si>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</si>
  <si>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</si>
  <si>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</si>
  <si>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</si>
  <si>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</si>
  <si>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</si>
  <si>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</si>
  <si>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</si>
  <si>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</si>
  <si>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</si>
  <si>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</si>
  <si>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</si>
  <si>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</si>
  <si>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</si>
  <si>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</si>
  <si>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</si>
  <si>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</si>
  <si>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</si>
  <si>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</si>
  <si>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</si>
  <si>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</si>
  <si>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</si>
  <si>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</si>
  <si>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</si>
  <si>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</si>
  <si>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</si>
  <si>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</si>
  <si>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</si>
  <si>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</si>
  <si>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</si>
  <si>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</si>
  <si>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</si>
  <si>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</si>
  <si>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</si>
  <si>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</si>
  <si>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</si>
  <si>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</si>
  <si>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</si>
  <si>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</si>
  <si>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</si>
  <si>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</si>
  <si>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</si>
  <si>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</si>
  <si>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</si>
  <si>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</si>
  <si>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</si>
  <si>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</si>
  <si>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</si>
  <si>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</si>
  <si>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</si>
  <si>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</si>
  <si>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</si>
  <si>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</si>
  <si>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</si>
  <si>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</si>
  <si>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</si>
  <si>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</si>
  <si>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</si>
  <si>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</si>
  <si>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</si>
  <si>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</si>
  <si>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</si>
  <si>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</si>
  <si>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</si>
  <si>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</si>
  <si>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</si>
  <si>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</si>
  <si>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</si>
  <si>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</si>
  <si>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</si>
  <si>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</si>
  <si>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</si>
  <si>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</si>
  <si>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</si>
  <si>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</si>
  <si>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</si>
  <si>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</si>
  <si>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</si>
  <si>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</si>
  <si>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</si>
  <si>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</si>
  <si>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</si>
  <si>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</si>
  <si>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</si>
  <si>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</si>
  <si>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</si>
  <si>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</si>
  <si>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</si>
  <si>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</si>
  <si>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</si>
  <si>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</si>
  <si>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</si>
  <si>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</si>
  <si>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</si>
  <si>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</si>
  <si>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</si>
  <si>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</si>
  <si>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</si>
  <si>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</si>
  <si>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</si>
  <si>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</si>
  <si>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</si>
  <si>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</si>
  <si>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</si>
  <si>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</si>
  <si>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</si>
  <si>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</si>
  <si>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</si>
  <si>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</si>
  <si>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</si>
  <si>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</si>
  <si>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</si>
  <si>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</si>
  <si>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</si>
  <si>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</si>
  <si>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</si>
  <si>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</si>
  <si>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</si>
  <si>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</si>
  <si>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</si>
  <si>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</si>
  <si>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</si>
  <si>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</si>
  <si>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</si>
  <si>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</si>
  <si>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</si>
  <si>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</si>
  <si>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</si>
  <si>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</si>
  <si>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</si>
  <si>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</si>
  <si>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</si>
  <si>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</si>
  <si>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</si>
  <si>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</si>
  <si>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</si>
  <si>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</si>
  <si>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</si>
  <si>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</si>
  <si>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</si>
  <si>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</si>
  <si>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</si>
  <si>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</si>
  <si>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</si>
  <si>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</si>
  <si>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</si>
  <si>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</si>
  <si>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</si>
  <si>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</si>
  <si>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</si>
  <si>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</si>
  <si>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</si>
  <si>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</si>
  <si>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</si>
  <si>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</si>
  <si>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</si>
  <si>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</si>
  <si>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</si>
  <si>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</si>
  <si>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</si>
  <si>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</si>
  <si>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</si>
  <si>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</si>
  <si>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</si>
  <si>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</si>
  <si>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</si>
  <si>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</si>
  <si>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</si>
  <si>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</si>
  <si>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</si>
  <si>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</si>
  <si>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</si>
  <si>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</si>
  <si>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</si>
  <si>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</si>
  <si>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</si>
  <si>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</si>
  <si>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</si>
  <si>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</si>
  <si>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</si>
  <si>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</si>
  <si>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</si>
  <si>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</si>
  <si>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</si>
  <si>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</si>
  <si>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</si>
  <si>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</si>
  <si>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</si>
  <si>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</si>
  <si>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</si>
  <si>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</si>
  <si>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</si>
  <si>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</si>
  <si>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</si>
  <si>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</si>
  <si>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</si>
  <si>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</si>
  <si>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</si>
  <si>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</si>
  <si>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</si>
  <si>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</si>
  <si>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</si>
  <si>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</si>
  <si>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</si>
  <si>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</si>
  <si>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</si>
  <si>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</si>
  <si>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</si>
  <si>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</si>
  <si>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</si>
  <si>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</si>
  <si>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</si>
  <si>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</si>
  <si>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</si>
  <si>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</si>
  <si>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</si>
  <si>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</si>
  <si>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</si>
  <si>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</si>
  <si>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</si>
  <si>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</si>
  <si>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</si>
  <si>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</si>
  <si>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</si>
  <si>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</si>
  <si>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</si>
  <si>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</si>
  <si>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</si>
  <si>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</si>
  <si>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</si>
  <si>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</si>
  <si>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</si>
  <si>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</si>
  <si>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</si>
  <si>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</si>
  <si>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</si>
  <si>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</si>
  <si>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</si>
  <si>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</si>
  <si>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</si>
  <si>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</si>
  <si>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</si>
  <si>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</si>
  <si>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</si>
  <si>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</si>
  <si>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</si>
  <si>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</si>
  <si>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</si>
  <si>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</si>
  <si>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</si>
  <si>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</si>
  <si>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</si>
  <si>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</si>
  <si>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</si>
  <si>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</si>
  <si>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</si>
  <si>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</si>
  <si>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</si>
  <si>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</si>
  <si>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</si>
  <si>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</si>
  <si>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</si>
  <si>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</si>
  <si>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</si>
  <si>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</si>
  <si>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</si>
  <si>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</si>
  <si>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</si>
  <si>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</si>
  <si>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</si>
  <si>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</si>
  <si>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</si>
  <si>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</si>
  <si>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</si>
  <si>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</si>
  <si>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</si>
  <si>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</si>
  <si>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</si>
  <si>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</si>
  <si>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</si>
  <si>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</si>
  <si>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</si>
  <si>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</si>
  <si>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</si>
  <si>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</si>
  <si>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</si>
  <si>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</si>
  <si>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</si>
  <si>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</si>
  <si>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</si>
  <si>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</si>
  <si>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</si>
  <si>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</si>
  <si>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</si>
  <si>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</si>
  <si>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</si>
  <si>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</si>
  <si>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</si>
  <si>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</si>
  <si>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</si>
  <si>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</si>
  <si>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</si>
  <si>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</si>
  <si>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</si>
  <si>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</si>
  <si>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</si>
  <si>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</si>
  <si>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</si>
  <si>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</si>
  <si>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</si>
  <si>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</si>
  <si>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</si>
  <si>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</si>
  <si>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</si>
  <si>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</si>
  <si>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</si>
  <si>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</si>
  <si>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</si>
  <si>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</si>
  <si>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</si>
  <si>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</si>
  <si>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</si>
  <si>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</si>
  <si>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</si>
  <si>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</si>
  <si>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</si>
  <si>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</si>
  <si>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</si>
  <si>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</si>
  <si>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</si>
  <si>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</si>
  <si>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</si>
  <si>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</si>
  <si>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</si>
  <si>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</si>
  <si>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</si>
  <si>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</si>
  <si>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</si>
  <si>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</si>
  <si>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</si>
  <si>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</si>
  <si>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</si>
  <si>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</si>
  <si>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</si>
  <si>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</si>
  <si>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</si>
  <si>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</si>
  <si>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</si>
  <si>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</si>
  <si>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</si>
  <si>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</si>
  <si>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</si>
  <si>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</si>
  <si>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</si>
  <si>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</si>
  <si>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</si>
  <si>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</si>
  <si>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</si>
  <si>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</si>
  <si>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</si>
  <si>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</si>
  <si>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</si>
  <si>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</si>
  <si>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</si>
  <si>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</si>
  <si>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</si>
  <si>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</si>
  <si>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</si>
  <si>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</si>
  <si>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</si>
  <si>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</si>
  <si>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</si>
  <si>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</si>
  <si>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</si>
  <si>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</si>
  <si>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</si>
  <si>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</si>
  <si>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</si>
  <si>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</si>
  <si>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</si>
  <si>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</si>
  <si>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</si>
  <si>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</si>
  <si>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</si>
  <si>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</si>
  <si>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</si>
  <si>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</si>
  <si>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</si>
  <si>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</si>
  <si>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</si>
  <si>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</si>
  <si>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</si>
  <si>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</si>
  <si>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</si>
  <si>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</si>
  <si>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</si>
  <si>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</si>
  <si>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</si>
  <si>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</si>
  <si>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</si>
  <si>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</si>
  <si>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</si>
  <si>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</si>
  <si>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</si>
  <si>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</si>
  <si>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</si>
  <si>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</si>
  <si>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</si>
  <si>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</si>
  <si>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</si>
  <si>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</si>
  <si>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</si>
  <si>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</si>
  <si>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</si>
  <si>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</si>
  <si>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</si>
  <si>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</si>
  <si>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</si>
  <si>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</si>
  <si>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</si>
  <si>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</si>
  <si>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</si>
  <si>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</si>
  <si>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</si>
  <si>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</si>
  <si>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</si>
  <si>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</si>
  <si>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</si>
  <si>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</si>
  <si>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</si>
  <si>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</si>
  <si>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</si>
  <si>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</si>
  <si>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</si>
  <si>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</si>
  <si>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</si>
  <si>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</si>
  <si>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</si>
  <si>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</si>
  <si>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</si>
  <si>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</si>
  <si>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</si>
  <si>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</si>
  <si>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</si>
  <si>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</si>
  <si>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</si>
  <si>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</si>
  <si>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</si>
  <si>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</si>
  <si>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</si>
  <si>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</si>
  <si>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</si>
  <si>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</si>
  <si>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</si>
  <si>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</si>
  <si>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</si>
  <si>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</si>
  <si>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</si>
  <si>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</si>
  <si>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</si>
  <si>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</si>
  <si>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</si>
  <si>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</si>
  <si>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</si>
  <si>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</si>
  <si>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</si>
  <si>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</si>
  <si>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</si>
  <si>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</si>
  <si>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</si>
  <si>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</si>
  <si>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</si>
  <si>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</si>
  <si>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</si>
  <si>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</si>
  <si>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</si>
  <si>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</si>
  <si>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</si>
  <si>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</si>
  <si>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</si>
  <si>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</si>
  <si>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</si>
  <si>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</si>
  <si>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</si>
  <si>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</si>
  <si>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</si>
  <si>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</si>
  <si>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</si>
  <si>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</si>
  <si>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</si>
  <si>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</si>
  <si>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</si>
  <si>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</si>
  <si>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</si>
  <si>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</si>
  <si>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</si>
  <si>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</si>
  <si>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</si>
  <si>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</si>
  <si>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</si>
  <si>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</si>
  <si>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</si>
  <si>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</si>
  <si>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</si>
  <si>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</si>
  <si>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</si>
  <si>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</si>
  <si>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</si>
  <si>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</si>
  <si>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</si>
  <si>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</si>
  <si>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</si>
  <si>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</si>
  <si>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</si>
  <si>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</si>
  <si>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</si>
  <si>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</si>
  <si>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</si>
  <si>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</si>
  <si>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</si>
  <si>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</si>
  <si>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</si>
  <si>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</si>
  <si>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</si>
  <si>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</si>
  <si>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</si>
  <si>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</si>
  <si>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</si>
  <si>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</si>
  <si>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</si>
  <si>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</si>
  <si>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</si>
  <si>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</si>
  <si>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</si>
  <si>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</si>
  <si>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</si>
  <si>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</si>
  <si>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</si>
  <si>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</si>
  <si>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</si>
  <si>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</si>
  <si>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</si>
  <si>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</si>
  <si>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</si>
  <si>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</si>
  <si>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</si>
  <si>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</si>
  <si>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</si>
  <si>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</si>
  <si>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</si>
  <si>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</si>
  <si>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</si>
  <si>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</si>
  <si>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</si>
  <si>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</si>
  <si>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</si>
  <si>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</si>
  <si>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</si>
  <si>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</si>
  <si>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</si>
  <si>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</si>
  <si>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</si>
  <si>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</si>
  <si>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</si>
  <si>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</si>
  <si>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</si>
  <si>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</si>
  <si>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</si>
  <si>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</si>
  <si>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</si>
  <si>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</si>
  <si>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</si>
  <si>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</si>
  <si>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</si>
  <si>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</si>
  <si>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</si>
  <si>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</si>
  <si>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</si>
  <si>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</si>
  <si>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</si>
  <si>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</si>
  <si>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</si>
  <si>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</si>
  <si>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</si>
  <si>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</si>
  <si>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</si>
  <si>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</si>
  <si>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</si>
  <si>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</si>
  <si>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</si>
  <si>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</si>
  <si>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</si>
  <si>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</si>
  <si>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</si>
  <si>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</si>
  <si>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</si>
  <si>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</si>
  <si>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</si>
  <si>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</si>
  <si>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</si>
  <si>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</si>
  <si>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</si>
  <si>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</si>
  <si>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</si>
  <si>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</si>
  <si>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</si>
  <si>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</si>
  <si>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</si>
  <si>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</si>
  <si>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</si>
  <si>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</si>
  <si>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</si>
  <si>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</si>
  <si>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</si>
  <si>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</si>
  <si>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</si>
  <si>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</si>
  <si>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</si>
  <si>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</si>
  <si>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</si>
  <si>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</si>
  <si>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</si>
  <si>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</si>
  <si>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</si>
  <si>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</si>
  <si>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</si>
  <si>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</si>
  <si>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</si>
  <si>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</si>
  <si>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</si>
  <si>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</si>
  <si>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</si>
  <si>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</si>
  <si>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</si>
  <si>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</si>
  <si>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</si>
  <si>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</si>
  <si>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</si>
  <si>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</si>
  <si>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</si>
  <si>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</si>
  <si>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</si>
  <si>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</si>
  <si>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</si>
  <si>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</si>
  <si>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</si>
  <si>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</si>
  <si>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</si>
  <si>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</si>
  <si>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</si>
  <si>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</si>
  <si>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</si>
  <si>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</si>
  <si>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</si>
  <si>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</si>
  <si>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</si>
  <si>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</si>
  <si>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</si>
  <si>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</si>
  <si>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</si>
  <si>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</si>
  <si>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</si>
  <si>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</si>
  <si>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</si>
  <si>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</si>
  <si>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</si>
  <si>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</si>
  <si>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</si>
  <si>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</si>
  <si>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</si>
  <si>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</si>
  <si>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</si>
  <si>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</si>
  <si>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</si>
  <si>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</si>
  <si>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</si>
  <si>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</si>
  <si>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</si>
  <si>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</si>
  <si>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</si>
  <si>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</si>
  <si>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</si>
  <si>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</si>
  <si>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</si>
  <si>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</si>
  <si>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</si>
  <si>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</si>
  <si>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</si>
  <si>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</si>
  <si>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</si>
  <si>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</si>
  <si>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</si>
  <si>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</si>
  <si>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</si>
  <si>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</si>
  <si>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</si>
  <si>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</si>
  <si>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</si>
  <si>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</si>
  <si>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</si>
  <si>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</si>
  <si>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</si>
  <si>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</si>
  <si>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</si>
  <si>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</si>
  <si>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</si>
  <si>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</si>
  <si>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</si>
  <si>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</si>
  <si>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</si>
  <si>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</si>
  <si>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</si>
  <si>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</si>
  <si>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</si>
  <si>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</si>
  <si>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</si>
  <si>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</si>
  <si>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</si>
  <si>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</si>
  <si>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</si>
  <si>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</si>
  <si>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</si>
  <si>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</si>
  <si>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</si>
  <si>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</si>
  <si>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</si>
  <si>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</si>
  <si>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</si>
  <si>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</si>
  <si>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</si>
  <si>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</si>
  <si>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</si>
  <si>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</si>
  <si>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</si>
  <si>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</si>
  <si>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</si>
  <si>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</si>
  <si>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</si>
  <si>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</si>
  <si>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</si>
  <si>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</si>
  <si>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</si>
  <si>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</si>
  <si>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</si>
  <si>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</si>
  <si>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</si>
  <si>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</si>
  <si>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</si>
  <si>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</si>
  <si>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</si>
  <si>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</si>
  <si>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</si>
  <si>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</si>
  <si>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</si>
  <si>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</si>
  <si>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</si>
  <si>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</si>
  <si>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</si>
  <si>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</si>
  <si>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</si>
  <si>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</si>
  <si>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</si>
  <si>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</si>
  <si>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</si>
  <si>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</si>
  <si>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</si>
  <si>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</si>
  <si>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</si>
  <si>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</si>
  <si>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</si>
  <si>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</si>
  <si>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</si>
  <si>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</si>
  <si>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</si>
  <si>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</si>
  <si>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</si>
  <si>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</si>
  <si>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</si>
  <si>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</si>
  <si>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</si>
  <si>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</si>
  <si>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</si>
  <si>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</si>
  <si>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</si>
  <si>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</si>
  <si>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</si>
  <si>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</si>
  <si>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</si>
  <si>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</si>
  <si>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</si>
  <si>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</si>
  <si>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</si>
  <si>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</si>
  <si>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</si>
  <si>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</si>
  <si>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</si>
  <si>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</si>
  <si>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</si>
  <si>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</si>
  <si>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</si>
  <si>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</si>
  <si>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</si>
  <si>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</si>
  <si>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</si>
  <si>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</si>
  <si>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</si>
  <si>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</si>
  <si>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</si>
  <si>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</si>
  <si>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</si>
  <si>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</si>
  <si>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</si>
  <si>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</si>
  <si>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</si>
  <si>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</si>
  <si>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</si>
  <si>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</si>
  <si>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</si>
  <si>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</si>
  <si>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</si>
  <si>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</si>
  <si>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</si>
  <si>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</si>
  <si>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</si>
  <si>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</si>
  <si>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</si>
  <si>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</si>
  <si>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</si>
  <si>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</si>
  <si>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</si>
  <si>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</si>
  <si>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</si>
  <si>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</si>
  <si>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</si>
  <si>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</si>
  <si>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</si>
  <si>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</si>
  <si>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</si>
  <si>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</si>
  <si>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</si>
  <si>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</si>
  <si>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</si>
  <si>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</si>
  <si>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</si>
  <si>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</si>
  <si>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</si>
  <si>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</si>
  <si>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</si>
  <si>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</si>
  <si>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</si>
  <si>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</si>
  <si>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</si>
  <si>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</si>
  <si>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</si>
  <si>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</si>
  <si>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</si>
  <si>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</si>
  <si>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</si>
  <si>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</si>
  <si>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</si>
  <si>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</si>
  <si>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</si>
  <si>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</si>
  <si>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</si>
  <si>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</si>
  <si>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</si>
  <si>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</si>
  <si>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</si>
  <si>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</si>
  <si>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</si>
  <si>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</si>
  <si>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</si>
  <si>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</si>
  <si>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</si>
  <si>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</si>
  <si>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</si>
  <si>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</si>
  <si>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</si>
  <si>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</si>
  <si>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</si>
  <si>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</si>
  <si>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</si>
  <si>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</si>
  <si>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</si>
  <si>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</si>
  <si>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</si>
  <si>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</si>
  <si>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</si>
  <si>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</si>
  <si>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</si>
  <si>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</si>
  <si>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</si>
  <si>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</si>
  <si>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</si>
  <si>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</si>
  <si>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</si>
  <si>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</si>
  <si>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</si>
  <si>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</si>
  <si>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</si>
  <si>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</si>
  <si>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</si>
  <si>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</si>
  <si>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</si>
  <si>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</si>
  <si>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</si>
  <si>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</si>
  <si>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</si>
  <si>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</si>
  <si>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</si>
  <si>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</si>
  <si>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</si>
  <si>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</si>
  <si>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</si>
  <si>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</si>
  <si>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</si>
  <si>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</si>
  <si>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</si>
  <si>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</si>
  <si>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</si>
  <si>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</si>
  <si>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</si>
  <si>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</si>
  <si>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</si>
  <si>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</si>
  <si>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</si>
  <si>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</si>
  <si>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</si>
  <si>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</si>
  <si>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</si>
  <si>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</si>
  <si>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</si>
  <si>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</si>
  <si>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</si>
  <si>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</si>
  <si>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</si>
  <si>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</si>
  <si>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</si>
  <si>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</si>
  <si>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</si>
  <si>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</si>
  <si>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</si>
  <si>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</si>
  <si>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</si>
  <si>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</si>
  <si>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</si>
  <si>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</si>
  <si>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</si>
  <si>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</si>
  <si>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</si>
  <si>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</si>
  <si>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</si>
  <si>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</si>
  <si>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</si>
  <si>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</si>
  <si>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</si>
  <si>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</si>
  <si>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</si>
  <si>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</si>
  <si>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</si>
  <si>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</si>
  <si>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</si>
  <si>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</si>
  <si>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</si>
  <si>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</si>
  <si>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</si>
  <si>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</si>
  <si>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</si>
  <si>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</si>
  <si>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</si>
  <si>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</si>
  <si>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</si>
  <si>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</si>
  <si>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</si>
  <si>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</si>
  <si>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</si>
  <si>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</si>
  <si>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</si>
  <si>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</si>
  <si>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</si>
  <si>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</si>
  <si>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</si>
  <si>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</si>
  <si>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</si>
  <si>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</si>
  <si>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</si>
  <si>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</si>
  <si>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</si>
  <si>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</si>
  <si>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</si>
  <si>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</si>
  <si>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</si>
  <si>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</si>
  <si>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</si>
  <si>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</si>
  <si>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</si>
  <si>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</si>
  <si>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</si>
  <si>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</si>
  <si>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</si>
  <si>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</si>
  <si>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</si>
  <si>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</si>
  <si>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</si>
  <si>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</si>
  <si>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</si>
  <si>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</si>
  <si>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</si>
  <si>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</si>
  <si>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</si>
  <si>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</si>
  <si>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</si>
  <si>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</si>
  <si>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</si>
  <si>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</si>
  <si>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</si>
  <si>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</si>
  <si>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</si>
  <si>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</si>
  <si>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</si>
  <si>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</si>
  <si>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</si>
  <si>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</si>
  <si>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</si>
  <si>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</si>
  <si>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</si>
  <si>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</si>
  <si>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</si>
  <si>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</si>
  <si>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</si>
  <si>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</si>
  <si>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</si>
  <si>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</si>
  <si>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</si>
  <si>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</si>
  <si>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</si>
  <si>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</si>
  <si>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</si>
  <si>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</si>
  <si>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</si>
  <si>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</si>
  <si>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</si>
  <si>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</si>
  <si>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</si>
  <si>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</si>
  <si>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</si>
  <si>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</si>
  <si>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</si>
  <si>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</si>
  <si>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</si>
  <si>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</si>
  <si>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</si>
  <si>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</si>
  <si>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</si>
  <si>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</si>
  <si>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</si>
  <si>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</si>
  <si>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</si>
  <si>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</si>
  <si>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</si>
  <si>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</si>
  <si>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</si>
  <si>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</si>
  <si>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</si>
  <si>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</si>
  <si>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</si>
  <si>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</si>
  <si>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</si>
  <si>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</si>
  <si>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</si>
  <si>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</si>
  <si>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</si>
  <si>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</si>
  <si>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</si>
  <si>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</si>
  <si>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</si>
  <si>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</si>
  <si>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</si>
  <si>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</si>
  <si>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</si>
  <si>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</si>
  <si>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</si>
  <si>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</si>
  <si>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</si>
  <si>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</si>
  <si>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</si>
  <si>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</si>
  <si>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</si>
  <si>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</si>
  <si>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</si>
  <si>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</si>
  <si>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</si>
  <si>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</si>
  <si>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</si>
  <si>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</si>
  <si>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</si>
  <si>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</si>
  <si>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</si>
  <si>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</si>
  <si>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</si>
  <si>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</si>
  <si>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</si>
  <si>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</si>
  <si>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</si>
  <si>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</si>
  <si>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</si>
  <si>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</si>
  <si>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</si>
  <si>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</si>
  <si>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</si>
  <si>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</si>
  <si>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</si>
  <si>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</si>
  <si>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</si>
  <si>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</si>
  <si>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</si>
  <si>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</si>
  <si>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</si>
  <si>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</si>
  <si>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</si>
  <si>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</si>
  <si>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</si>
  <si>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</si>
  <si>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</si>
  <si>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</si>
  <si>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</si>
  <si>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</si>
  <si>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</si>
  <si>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</si>
  <si>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</si>
  <si>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</si>
  <si>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</si>
  <si>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</si>
  <si>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</si>
  <si>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</si>
  <si>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</si>
  <si>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</si>
  <si>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</si>
  <si>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</si>
  <si>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</si>
  <si>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</si>
  <si>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</si>
  <si>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</si>
  <si>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</si>
  <si>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</si>
  <si>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</si>
  <si>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</si>
  <si>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</si>
  <si>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</si>
  <si>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</si>
  <si>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</si>
  <si>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</si>
  <si>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</si>
  <si>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</si>
  <si>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</si>
  <si>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</si>
  <si>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</si>
  <si>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</si>
  <si>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</si>
  <si>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</si>
  <si>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</si>
  <si>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</si>
  <si>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</si>
  <si>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</si>
  <si>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</si>
  <si>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</si>
  <si>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</si>
  <si>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</si>
  <si>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</si>
  <si>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</si>
  <si>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</si>
  <si>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</si>
  <si>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</si>
  <si>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</si>
  <si>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</si>
  <si>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</si>
  <si>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</si>
  <si>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</si>
  <si>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</si>
  <si>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</si>
  <si>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</si>
  <si>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</si>
  <si>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</si>
  <si>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</si>
  <si>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</si>
  <si>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</si>
  <si>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</si>
  <si>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</si>
  <si>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</si>
  <si>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</si>
  <si>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</si>
  <si>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</si>
  <si>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</si>
  <si>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</si>
  <si>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</si>
  <si>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</si>
  <si>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</si>
  <si>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</si>
  <si>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</si>
  <si>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</si>
  <si>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</si>
  <si>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</si>
  <si>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</si>
  <si>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</si>
  <si>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</si>
  <si>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</si>
  <si>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</si>
  <si>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</si>
  <si>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</si>
  <si>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</si>
  <si>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</si>
  <si>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</si>
  <si>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</si>
  <si>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</si>
  <si>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</si>
  <si>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</si>
  <si>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</si>
  <si>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</si>
  <si>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</si>
  <si>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</si>
  <si>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</si>
  <si>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</si>
  <si>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</si>
  <si>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</si>
  <si>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</si>
  <si>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</si>
  <si>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</si>
  <si>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</si>
  <si>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</si>
  <si>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</si>
  <si>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</si>
  <si>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</si>
  <si>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</si>
  <si>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</si>
  <si>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</si>
  <si>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</si>
  <si>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</si>
  <si>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</si>
  <si>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</si>
  <si>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</si>
  <si>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</si>
  <si>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</si>
  <si>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</si>
  <si>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</si>
  <si>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</si>
  <si>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</si>
  <si>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</si>
  <si>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</si>
  <si>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</si>
  <si>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</si>
  <si>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</si>
  <si>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</si>
  <si>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</si>
  <si>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</si>
  <si>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</si>
  <si>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</si>
  <si>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</si>
  <si>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</si>
  <si>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</si>
  <si>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</si>
  <si>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</si>
  <si>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</si>
  <si>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</si>
  <si>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</si>
  <si>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</si>
  <si>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</si>
  <si>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</si>
  <si>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</si>
  <si>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</si>
  <si>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</si>
  <si>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</si>
  <si>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</si>
  <si>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</si>
  <si>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</si>
  <si>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</si>
  <si>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</si>
  <si>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</si>
  <si>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</si>
  <si>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</si>
  <si>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</si>
  <si>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</si>
  <si>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</si>
  <si>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</si>
  <si>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</si>
  <si>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</si>
  <si>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</si>
  <si>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</si>
  <si>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</si>
  <si>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</si>
  <si>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</si>
  <si>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</si>
  <si>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</si>
  <si>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</si>
  <si>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</si>
  <si>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</si>
  <si>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</si>
  <si>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</si>
  <si>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</si>
  <si>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</si>
  <si>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</si>
  <si>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</si>
  <si>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</si>
  <si>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</si>
  <si>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</si>
  <si>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</si>
  <si>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</si>
  <si>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</si>
  <si>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</si>
  <si>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</si>
  <si>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</si>
  <si>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</si>
  <si>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</si>
  <si>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</si>
  <si>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</si>
  <si>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</si>
  <si>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</si>
  <si>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</si>
  <si>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</si>
  <si>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</si>
  <si>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</si>
  <si>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</si>
  <si>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</si>
  <si>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</si>
  <si>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</si>
  <si>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</si>
  <si>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</si>
  <si>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</si>
  <si>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</si>
  <si>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</si>
  <si>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</si>
  <si>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</si>
  <si>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</si>
  <si>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</si>
  <si>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</si>
  <si>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</si>
  <si>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</si>
  <si>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</si>
  <si>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</si>
  <si>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</si>
  <si>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</si>
  <si>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</si>
  <si>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</si>
  <si>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</si>
  <si>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</si>
  <si>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</si>
  <si>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</si>
  <si>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</si>
  <si>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</si>
  <si>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</si>
  <si>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</si>
  <si>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</si>
  <si>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</si>
  <si>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</si>
  <si>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</si>
  <si>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</si>
  <si>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</si>
  <si>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</si>
  <si>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</si>
  <si>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</si>
  <si>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</si>
  <si>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</si>
  <si>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</si>
  <si>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</si>
  <si>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</si>
  <si>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</si>
  <si>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</si>
  <si>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</si>
  <si>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</si>
  <si>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</si>
  <si>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</si>
  <si>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</si>
  <si>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</si>
  <si>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</si>
  <si>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</si>
  <si>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</si>
  <si>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</si>
  <si>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</si>
  <si>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</si>
  <si>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</si>
  <si>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</si>
  <si>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</si>
  <si>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</si>
  <si>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</si>
  <si>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</si>
  <si>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</si>
  <si>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</si>
  <si>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</si>
  <si>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</si>
  <si>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</si>
  <si>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</si>
  <si>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</si>
  <si>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</si>
  <si>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</si>
  <si>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</si>
  <si>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</si>
  <si>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</si>
  <si>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</si>
  <si>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</si>
  <si>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</si>
  <si>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</si>
  <si>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</si>
  <si>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</si>
  <si>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</si>
  <si>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</si>
  <si>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</si>
  <si>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</si>
  <si>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</si>
  <si>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</si>
  <si>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</si>
  <si>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</si>
  <si>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</si>
  <si>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</si>
  <si>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</si>
  <si>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</si>
  <si>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</si>
  <si>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</si>
  <si>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</si>
  <si>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</si>
  <si>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</si>
  <si>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</si>
  <si>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</si>
  <si>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</si>
  <si>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</si>
  <si>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</si>
  <si>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</si>
  <si>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</si>
  <si>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</si>
  <si>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</si>
  <si>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</si>
  <si>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</si>
  <si>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</si>
  <si>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</si>
  <si>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</si>
  <si>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</si>
  <si>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</si>
  <si>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</si>
  <si>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</si>
  <si>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</si>
  <si>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</si>
  <si>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</si>
  <si>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</si>
  <si>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</si>
  <si>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</si>
  <si>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</si>
  <si>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</si>
  <si>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</si>
  <si>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</si>
  <si>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</si>
  <si>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</si>
  <si>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</si>
  <si>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</si>
  <si>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</si>
  <si>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</si>
  <si>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</si>
  <si>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</si>
  <si>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</si>
  <si>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</si>
  <si>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</si>
  <si>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</si>
  <si>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</si>
  <si>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</si>
  <si>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</si>
  <si>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</si>
  <si>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</si>
  <si>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</si>
  <si>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</si>
  <si>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</si>
  <si>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</si>
  <si>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</si>
  <si>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</si>
  <si>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</si>
  <si>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</si>
  <si>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</si>
  <si>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</si>
  <si>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</si>
  <si>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</si>
  <si>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</si>
  <si>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</si>
  <si>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</si>
  <si>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</si>
  <si>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</si>
  <si>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</si>
  <si>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</si>
  <si>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</si>
  <si>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</si>
  <si>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</si>
  <si>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</si>
  <si>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</si>
  <si>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</si>
  <si>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</si>
  <si>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</si>
  <si>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</si>
  <si>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</si>
  <si>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</si>
  <si>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</si>
  <si>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</si>
  <si>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</si>
  <si>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</si>
  <si>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</si>
  <si>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</si>
  <si>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</si>
  <si>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</si>
  <si>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</si>
  <si>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</si>
  <si>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</si>
  <si>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</si>
  <si>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</si>
  <si>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</si>
  <si>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</si>
  <si>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</si>
  <si>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</si>
  <si>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</si>
  <si>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</si>
  <si>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</si>
  <si>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</si>
  <si>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</si>
  <si>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</si>
  <si>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</si>
  <si>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</si>
  <si>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</si>
  <si>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</si>
  <si>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</si>
  <si>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</si>
  <si>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</si>
  <si>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</si>
  <si>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</si>
  <si>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</si>
  <si>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</si>
  <si>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</si>
  <si>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</si>
  <si>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</si>
  <si>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</si>
  <si>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</si>
  <si>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</si>
  <si>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</si>
  <si>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</si>
  <si>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</si>
  <si>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</si>
  <si>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</si>
  <si>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</si>
  <si>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</si>
  <si>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</si>
  <si>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</si>
  <si>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</si>
  <si>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</si>
  <si>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</si>
  <si>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</si>
  <si>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</si>
  <si>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</si>
  <si>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</si>
  <si>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</si>
  <si>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</si>
  <si>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</si>
  <si>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</si>
  <si>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</si>
  <si>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</si>
  <si>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</si>
  <si>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</si>
  <si>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</si>
  <si>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</si>
  <si>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</si>
  <si>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</si>
  <si>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</si>
  <si>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</si>
  <si>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</si>
  <si>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</si>
  <si>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</si>
  <si>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</si>
  <si>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</si>
  <si>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</si>
  <si>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</si>
  <si>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</si>
  <si>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</si>
  <si>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</si>
  <si>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</si>
  <si>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</si>
  <si>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</si>
  <si>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</si>
  <si>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</si>
  <si>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</si>
  <si>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</si>
  <si>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</si>
  <si>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</si>
  <si>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</si>
  <si>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</si>
  <si>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</si>
  <si>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</si>
  <si>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</si>
  <si>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</si>
  <si>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</si>
  <si>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</si>
  <si>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</si>
  <si>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</si>
  <si>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</si>
  <si>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</si>
  <si>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</si>
  <si>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</si>
  <si>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</si>
  <si>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</si>
  <si>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</si>
  <si>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</si>
  <si>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</si>
  <si>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</si>
  <si>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</si>
  <si>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</si>
  <si>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</si>
  <si>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</si>
  <si>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</si>
  <si>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</si>
  <si>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</si>
  <si>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</si>
  <si>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</si>
  <si>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</si>
  <si>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</si>
  <si>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</si>
  <si>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</si>
  <si>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</si>
  <si>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</si>
  <si>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</si>
  <si>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</si>
  <si>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</si>
  <si>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</si>
  <si>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</si>
  <si>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</si>
  <si>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</si>
  <si>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</si>
  <si>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</si>
  <si>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</si>
  <si>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</si>
  <si>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</si>
  <si>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</si>
  <si>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</si>
  <si>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</si>
  <si>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</si>
  <si>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</si>
  <si>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</si>
  <si>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</si>
  <si>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</si>
  <si>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</si>
  <si>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</si>
  <si>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</si>
  <si>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</si>
  <si>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</si>
  <si>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</si>
  <si>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</si>
  <si>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</si>
  <si>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</si>
  <si>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</si>
  <si>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</si>
  <si>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</si>
  <si>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</si>
  <si>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</si>
  <si>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</si>
  <si>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</si>
  <si>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</si>
  <si>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</si>
  <si>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</si>
  <si>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</si>
  <si>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</si>
  <si>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</si>
  <si>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</si>
  <si>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</si>
  <si>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</si>
  <si>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</si>
  <si>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</si>
  <si>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</si>
  <si>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</si>
  <si>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</si>
  <si>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</si>
  <si>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</si>
  <si>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</si>
  <si>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</si>
  <si>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</si>
  <si>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</si>
  <si>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</si>
  <si>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</si>
  <si>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</si>
  <si>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</si>
  <si>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</si>
  <si>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</si>
  <si>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</si>
  <si>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</si>
  <si>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</si>
  <si>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</si>
  <si>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</si>
  <si>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</si>
  <si>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</si>
  <si>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</si>
  <si>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</si>
  <si>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</si>
  <si>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</si>
  <si>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</si>
  <si>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</si>
  <si>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</si>
  <si>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</si>
  <si>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</si>
  <si>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</si>
  <si>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大橋佳幸</t>
    <rPh sb="0" eb="2">
      <t>オオハシ</t>
    </rPh>
    <rPh sb="2" eb="4">
      <t>ヨシユキ</t>
    </rPh>
    <phoneticPr fontId="1"/>
  </si>
  <si>
    <t>施設長</t>
    <rPh sb="0" eb="3">
      <t>シセツチョウ</t>
    </rPh>
    <phoneticPr fontId="1"/>
  </si>
  <si>
    <t>２　法人</t>
  </si>
  <si>
    <t>５　営利法人</t>
  </si>
  <si>
    <t>アイ・パートナー株式会社</t>
    <rPh sb="8" eb="10">
      <t>カブシキ</t>
    </rPh>
    <rPh sb="10" eb="12">
      <t>カイシャ</t>
    </rPh>
    <phoneticPr fontId="1"/>
  </si>
  <si>
    <t>あい・ぱーとなーかぶしきがいしゃ</t>
    <phoneticPr fontId="1"/>
  </si>
  <si>
    <t>北海道旭川市春光５条７丁目１１番１６号</t>
    <rPh sb="0" eb="3">
      <t>ホッカイドウ</t>
    </rPh>
    <rPh sb="3" eb="6">
      <t>アサヒカワシ</t>
    </rPh>
    <rPh sb="6" eb="8">
      <t>シュンコウ</t>
    </rPh>
    <rPh sb="9" eb="10">
      <t>ジョウ</t>
    </rPh>
    <rPh sb="11" eb="13">
      <t>チョウメ</t>
    </rPh>
    <rPh sb="15" eb="16">
      <t>バン</t>
    </rPh>
    <rPh sb="18" eb="19">
      <t>ゴウ</t>
    </rPh>
    <phoneticPr fontId="1"/>
  </si>
  <si>
    <t>0166</t>
    <phoneticPr fontId="1"/>
  </si>
  <si>
    <t>46</t>
    <phoneticPr fontId="1"/>
  </si>
  <si>
    <t>7777</t>
    <phoneticPr fontId="1"/>
  </si>
  <si>
    <t>7788</t>
    <phoneticPr fontId="1"/>
  </si>
  <si>
    <t>grouphouse-taka</t>
    <phoneticPr fontId="1"/>
  </si>
  <si>
    <t>cyber.ocn.ne.jp</t>
    <phoneticPr fontId="1"/>
  </si>
  <si>
    <t>http://</t>
  </si>
  <si>
    <t>ai-group.kuron.jp/index.html</t>
    <phoneticPr fontId="1"/>
  </si>
  <si>
    <t>池生圭輔</t>
    <rPh sb="0" eb="1">
      <t>イケ</t>
    </rPh>
    <rPh sb="1" eb="2">
      <t>イ</t>
    </rPh>
    <rPh sb="2" eb="4">
      <t>ケイスケ</t>
    </rPh>
    <phoneticPr fontId="1"/>
  </si>
  <si>
    <t>代表取締役</t>
    <rPh sb="0" eb="5">
      <t>ダイヒョウトリシマリヤク</t>
    </rPh>
    <phoneticPr fontId="1"/>
  </si>
  <si>
    <t>かいごつきゆうりょうろうじんほーむたか</t>
    <phoneticPr fontId="1"/>
  </si>
  <si>
    <t>介護付有料老人ホーム貴</t>
    <rPh sb="0" eb="3">
      <t>カイゴツ</t>
    </rPh>
    <rPh sb="3" eb="7">
      <t>ユウリョウロウジン</t>
    </rPh>
    <rPh sb="10" eb="11">
      <t>タカ</t>
    </rPh>
    <phoneticPr fontId="1"/>
  </si>
  <si>
    <t>旭川</t>
    <rPh sb="0" eb="2">
      <t>アサヒカワ</t>
    </rPh>
    <phoneticPr fontId="1"/>
  </si>
  <si>
    <t>旭川電気軌道、旭川駅前より５番バスで乗車、春光５条７丁目で下車、所要時間４０分</t>
    <rPh sb="0" eb="2">
      <t>アサヒカワ</t>
    </rPh>
    <rPh sb="2" eb="6">
      <t>デンキキドウ</t>
    </rPh>
    <rPh sb="7" eb="11">
      <t>アサヒカワエキマエ</t>
    </rPh>
    <rPh sb="14" eb="15">
      <t>バン</t>
    </rPh>
    <rPh sb="18" eb="20">
      <t>ジョウシャ</t>
    </rPh>
    <rPh sb="21" eb="23">
      <t>シュンコウ</t>
    </rPh>
    <rPh sb="24" eb="25">
      <t>ジョウ</t>
    </rPh>
    <rPh sb="29" eb="31">
      <t>ゲシャ</t>
    </rPh>
    <rPh sb="32" eb="36">
      <t>ショヨウジカン</t>
    </rPh>
    <rPh sb="38" eb="39">
      <t>フン</t>
    </rPh>
    <phoneticPr fontId="1"/>
  </si>
  <si>
    <t>１　介護付（一般型特定施設入居者生活介護を提供する場合）</t>
  </si>
  <si>
    <t>0172902538</t>
    <phoneticPr fontId="1"/>
  </si>
  <si>
    <t>１　事業者が自ら所有する土地</t>
  </si>
  <si>
    <t>２　準耐火建築物</t>
  </si>
  <si>
    <t>２　鉄骨造</t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</si>
  <si>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</si>
  <si>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</si>
  <si>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</si>
  <si>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</si>
  <si>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</si>
  <si>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</si>
  <si>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</si>
  <si>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</si>
  <si>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夢：常に向上しようとする力　　　　　　　　　　　　　　　　　　　　　　　　　　　　　　構想：実践していく力　　　　　　　　　　　　　　　　　　　　　　　　　　　　　　　　　　　　　前進：時代と共に成長していく力　　　　　　　　　　　　　　　　　　　　　　　　　　　人：あるべき姿を追及する力　　　　　　　　　　　　　　　　　　　　　　環境：地域へ密着し、貢献していく力</t>
    <rPh sb="0" eb="1">
      <t>ユメ</t>
    </rPh>
    <rPh sb="2" eb="3">
      <t>ツネ</t>
    </rPh>
    <rPh sb="4" eb="6">
      <t>コウジョウ</t>
    </rPh>
    <rPh sb="12" eb="13">
      <t>チカラ</t>
    </rPh>
    <rPh sb="43" eb="45">
      <t>コウソウ</t>
    </rPh>
    <rPh sb="46" eb="48">
      <t>ジッセン</t>
    </rPh>
    <rPh sb="52" eb="53">
      <t>チカラ</t>
    </rPh>
    <rPh sb="90" eb="92">
      <t>ゼンシン</t>
    </rPh>
    <rPh sb="93" eb="95">
      <t>ジダイ</t>
    </rPh>
    <rPh sb="96" eb="97">
      <t>トモ</t>
    </rPh>
    <rPh sb="98" eb="100">
      <t>セイチョウ</t>
    </rPh>
    <rPh sb="104" eb="105">
      <t>チカラ</t>
    </rPh>
    <rPh sb="132" eb="133">
      <t>ヒト</t>
    </rPh>
    <rPh sb="138" eb="139">
      <t>スガタ</t>
    </rPh>
    <rPh sb="140" eb="142">
      <t>ツイキュウ</t>
    </rPh>
    <rPh sb="144" eb="145">
      <t>チカラ</t>
    </rPh>
    <rPh sb="167" eb="169">
      <t>カンキョウ</t>
    </rPh>
    <rPh sb="170" eb="172">
      <t>チイキ</t>
    </rPh>
    <rPh sb="173" eb="175">
      <t>ミッチャク</t>
    </rPh>
    <rPh sb="177" eb="179">
      <t>コウケン</t>
    </rPh>
    <rPh sb="183" eb="184">
      <t>チカラ</t>
    </rPh>
    <phoneticPr fontId="1"/>
  </si>
  <si>
    <t>１　自ら実施</t>
  </si>
  <si>
    <t>北海道旭川市末広３条３丁目１番１５号</t>
    <rPh sb="0" eb="3">
      <t>ホッカイドウ</t>
    </rPh>
    <rPh sb="3" eb="6">
      <t>アサヒカワシ</t>
    </rPh>
    <rPh sb="6" eb="8">
      <t>スエヒロ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</si>
  <si>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内科</t>
    <rPh sb="0" eb="2">
      <t>ナイカ</t>
    </rPh>
    <phoneticPr fontId="1"/>
  </si>
  <si>
    <t>日常の健康相談、傷病発生時の初期的治療および必要に応じて他病院との連携、入院対応、居宅療養管理指導等</t>
    <rPh sb="0" eb="2">
      <t>ニチジョウ</t>
    </rPh>
    <rPh sb="3" eb="7">
      <t>ケンコウソウダン</t>
    </rPh>
    <rPh sb="8" eb="10">
      <t>ショウビョウ</t>
    </rPh>
    <rPh sb="10" eb="13">
      <t>ハッセイジ</t>
    </rPh>
    <rPh sb="14" eb="19">
      <t>ショキテキチリョウ</t>
    </rPh>
    <rPh sb="22" eb="24">
      <t>ヒツヨウ</t>
    </rPh>
    <rPh sb="25" eb="26">
      <t>オウ</t>
    </rPh>
    <rPh sb="28" eb="31">
      <t>タビョウイン</t>
    </rPh>
    <rPh sb="33" eb="35">
      <t>レンケイ</t>
    </rPh>
    <rPh sb="36" eb="40">
      <t>ニュウインタイオウ</t>
    </rPh>
    <rPh sb="41" eb="45">
      <t>キョタクリョウヨウ</t>
    </rPh>
    <rPh sb="45" eb="49">
      <t>カンリシドウ</t>
    </rPh>
    <rPh sb="49" eb="50">
      <t>トウ</t>
    </rPh>
    <phoneticPr fontId="1"/>
  </si>
  <si>
    <t>医療法人慶友会　吉田病院</t>
    <rPh sb="0" eb="4">
      <t>イリョウホウジン</t>
    </rPh>
    <rPh sb="4" eb="7">
      <t>ケイユウカイ</t>
    </rPh>
    <rPh sb="8" eb="10">
      <t>ヨシダ</t>
    </rPh>
    <rPh sb="10" eb="12">
      <t>ビョウイン</t>
    </rPh>
    <phoneticPr fontId="1"/>
  </si>
  <si>
    <t>北海道旭川市永山４条６丁目１番１８号</t>
    <rPh sb="0" eb="3">
      <t>ホッカイドウ</t>
    </rPh>
    <rPh sb="3" eb="6">
      <t>アサヒカワシ</t>
    </rPh>
    <rPh sb="6" eb="8">
      <t>ナガヤマ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</si>
  <si>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永山歯科医院</t>
    <rPh sb="0" eb="6">
      <t>ナガヤマシカイイン</t>
    </rPh>
    <phoneticPr fontId="1"/>
  </si>
  <si>
    <t>北海道旭川市４条西４丁目１番２号</t>
    <rPh sb="0" eb="3">
      <t>ホッカイドウ</t>
    </rPh>
    <rPh sb="3" eb="6">
      <t>アサヒカワシ</t>
    </rPh>
    <rPh sb="7" eb="8">
      <t>ジョウ</t>
    </rPh>
    <rPh sb="8" eb="9">
      <t>ニシ</t>
    </rPh>
    <rPh sb="10" eb="12">
      <t>チョウメ</t>
    </rPh>
    <rPh sb="13" eb="14">
      <t>バン</t>
    </rPh>
    <rPh sb="15" eb="16">
      <t>ゴウ</t>
    </rPh>
    <phoneticPr fontId="1"/>
  </si>
  <si>
    <t>訪問歯科診療、必要に応じて歯科治療を施設内で実施。口腔に関する相談指導。</t>
    <rPh sb="0" eb="6">
      <t>ホウモンシカシンリョウ</t>
    </rPh>
    <rPh sb="7" eb="9">
      <t>ヒツヨウ</t>
    </rPh>
    <rPh sb="10" eb="11">
      <t>オウ</t>
    </rPh>
    <rPh sb="13" eb="17">
      <t>シカチリョウ</t>
    </rPh>
    <rPh sb="18" eb="21">
      <t>シセツナイ</t>
    </rPh>
    <rPh sb="22" eb="24">
      <t>ジッシ</t>
    </rPh>
    <rPh sb="25" eb="27">
      <t>コウクウ</t>
    </rPh>
    <rPh sb="28" eb="29">
      <t>カン</t>
    </rPh>
    <rPh sb="31" eb="35">
      <t>ソウダンシドウ</t>
    </rPh>
    <phoneticPr fontId="1"/>
  </si>
  <si>
    <t>○</t>
  </si>
  <si>
    <t>利用契約第６条の規定に従い、医師の意見を聞くほか、６か月の観察期間を設けたうえ、変更先の居室の概況及び周囲の環境、提供サービスの内容、権利の変更、費用負担の増減、住み替えにかかる費用等について本人に説明し、本人の同意を得て、住みかえていただくことがあります。本人の同意を得るとともに、状況に応じて身元引受人の同意を得ることとします。</t>
    <rPh sb="0" eb="4">
      <t>リヨウケイヤク</t>
    </rPh>
    <rPh sb="4" eb="5">
      <t>ダイ</t>
    </rPh>
    <rPh sb="6" eb="7">
      <t>ジョウ</t>
    </rPh>
    <rPh sb="8" eb="10">
      <t>キテイ</t>
    </rPh>
    <rPh sb="11" eb="12">
      <t>シタガ</t>
    </rPh>
    <rPh sb="14" eb="16">
      <t>イシ</t>
    </rPh>
    <rPh sb="17" eb="19">
      <t>イケン</t>
    </rPh>
    <rPh sb="20" eb="21">
      <t>キ</t>
    </rPh>
    <rPh sb="27" eb="28">
      <t>ゲツ</t>
    </rPh>
    <rPh sb="29" eb="33">
      <t>カンサツキカン</t>
    </rPh>
    <rPh sb="34" eb="35">
      <t>モウ</t>
    </rPh>
    <rPh sb="40" eb="43">
      <t>ヘンコウサキ</t>
    </rPh>
    <rPh sb="44" eb="46">
      <t>キョシツ</t>
    </rPh>
    <rPh sb="47" eb="50">
      <t>ガイキョウオヨ</t>
    </rPh>
    <rPh sb="51" eb="53">
      <t>シュウイ</t>
    </rPh>
    <rPh sb="54" eb="56">
      <t>カンキョウ</t>
    </rPh>
    <rPh sb="57" eb="59">
      <t>テイキョウ</t>
    </rPh>
    <rPh sb="64" eb="66">
      <t>ナイヨウ</t>
    </rPh>
    <rPh sb="67" eb="69">
      <t>ケンリ</t>
    </rPh>
    <rPh sb="70" eb="72">
      <t>ヘンコウ</t>
    </rPh>
    <rPh sb="73" eb="77">
      <t>ヒヨウフタン</t>
    </rPh>
    <rPh sb="78" eb="80">
      <t>ゾウゲン</t>
    </rPh>
    <rPh sb="81" eb="82">
      <t>ス</t>
    </rPh>
    <rPh sb="83" eb="84">
      <t>カ</t>
    </rPh>
    <rPh sb="89" eb="92">
      <t>ヒヨウトウ</t>
    </rPh>
    <rPh sb="96" eb="98">
      <t>ホンニン</t>
    </rPh>
    <rPh sb="99" eb="101">
      <t>セツメイ</t>
    </rPh>
    <rPh sb="103" eb="105">
      <t>ホンニン</t>
    </rPh>
    <rPh sb="106" eb="108">
      <t>ドウイ</t>
    </rPh>
    <rPh sb="109" eb="110">
      <t>エ</t>
    </rPh>
    <rPh sb="112" eb="113">
      <t>ス</t>
    </rPh>
    <rPh sb="129" eb="131">
      <t>ホンニン</t>
    </rPh>
    <rPh sb="132" eb="134">
      <t>ドウイ</t>
    </rPh>
    <rPh sb="135" eb="136">
      <t>エ</t>
    </rPh>
    <rPh sb="142" eb="144">
      <t>ジョウキョウ</t>
    </rPh>
    <rPh sb="145" eb="146">
      <t>オウ</t>
    </rPh>
    <rPh sb="148" eb="153">
      <t>ミモトヒキウケニン</t>
    </rPh>
    <rPh sb="154" eb="156">
      <t>ドウイ</t>
    </rPh>
    <rPh sb="157" eb="158">
      <t>エ</t>
    </rPh>
    <phoneticPr fontId="1"/>
  </si>
  <si>
    <t>入居契約書を参照。</t>
    <rPh sb="0" eb="5">
      <t>ニュウキョケイヤクショ</t>
    </rPh>
    <rPh sb="6" eb="8">
      <t>サンショウ</t>
    </rPh>
    <phoneticPr fontId="1"/>
  </si>
  <si>
    <t>空室がある場合、１泊２日　料金８０００円（食事代込み）　　</t>
    <rPh sb="0" eb="2">
      <t>クウシツ</t>
    </rPh>
    <rPh sb="5" eb="7">
      <t>バアイ</t>
    </rPh>
    <rPh sb="9" eb="10">
      <t>パク</t>
    </rPh>
    <rPh sb="11" eb="12">
      <t>ヒ</t>
    </rPh>
    <rPh sb="13" eb="15">
      <t>リョウキン</t>
    </rPh>
    <rPh sb="19" eb="20">
      <t>エン</t>
    </rPh>
    <rPh sb="21" eb="24">
      <t>ショクジダイ</t>
    </rPh>
    <rPh sb="24" eb="25">
      <t>コ</t>
    </rPh>
    <phoneticPr fontId="1"/>
  </si>
  <si>
    <t>ｄ　３：１以上</t>
  </si>
  <si>
    <t>介護福祉士</t>
    <rPh sb="0" eb="5">
      <t>カイゴフクシシ</t>
    </rPh>
    <phoneticPr fontId="1"/>
  </si>
  <si>
    <t>１　利用権方式</t>
  </si>
  <si>
    <t>３　月払い方式</t>
  </si>
  <si>
    <t>１　減額なし</t>
  </si>
  <si>
    <t>契約書第８条に定める運営懇談会の意見を聞いたうえで、改定するものとします。</t>
    <rPh sb="0" eb="3">
      <t>ケイヤクショ</t>
    </rPh>
    <rPh sb="3" eb="4">
      <t>ダイ</t>
    </rPh>
    <rPh sb="5" eb="6">
      <t>ジョウ</t>
    </rPh>
    <rPh sb="7" eb="8">
      <t>サダ</t>
    </rPh>
    <rPh sb="10" eb="15">
      <t>ウンエイコンダンカイ</t>
    </rPh>
    <rPh sb="16" eb="18">
      <t>イケン</t>
    </rPh>
    <rPh sb="19" eb="20">
      <t>キ</t>
    </rPh>
    <rPh sb="26" eb="28">
      <t>カイテイ</t>
    </rPh>
    <phoneticPr fontId="1"/>
  </si>
  <si>
    <t>暖房費として、９～４月めで月額6000円頂きます。（居室暖房費）　　教養娯楽費　月額2100円</t>
    <rPh sb="0" eb="3">
      <t>ダンボウヒ</t>
    </rPh>
    <rPh sb="10" eb="11">
      <t>ガツ</t>
    </rPh>
    <rPh sb="13" eb="15">
      <t>ツキガク</t>
    </rPh>
    <rPh sb="19" eb="20">
      <t>エン</t>
    </rPh>
    <rPh sb="20" eb="21">
      <t>イタダ</t>
    </rPh>
    <rPh sb="26" eb="28">
      <t>キョシツ</t>
    </rPh>
    <rPh sb="28" eb="31">
      <t>ダンボウヒ</t>
    </rPh>
    <rPh sb="34" eb="39">
      <t>キョウヨウゴラクヒ</t>
    </rPh>
    <rPh sb="40" eb="42">
      <t>ツキガク</t>
    </rPh>
    <rPh sb="46" eb="47">
      <t>エン</t>
    </rPh>
    <phoneticPr fontId="1"/>
  </si>
  <si>
    <t>冬季除雪、エレベーター保守点検、各廊下、ホール等共用部分の美装、共同使用の電化製品</t>
    <rPh sb="0" eb="2">
      <t>トウキ</t>
    </rPh>
    <rPh sb="2" eb="4">
      <t>ジョセツ</t>
    </rPh>
    <rPh sb="11" eb="15">
      <t>ホシュテンケン</t>
    </rPh>
    <rPh sb="16" eb="19">
      <t>カクロウカ</t>
    </rPh>
    <rPh sb="23" eb="24">
      <t>トウ</t>
    </rPh>
    <rPh sb="24" eb="28">
      <t>キョウヨウブブン</t>
    </rPh>
    <rPh sb="29" eb="31">
      <t>ビソウ</t>
    </rPh>
    <rPh sb="32" eb="36">
      <t>キョウドウシヨウ</t>
    </rPh>
    <rPh sb="37" eb="41">
      <t>デンカセイヒン</t>
    </rPh>
    <phoneticPr fontId="1"/>
  </si>
  <si>
    <t>朝食455円　昼食505円（おやつ代30円含む）　夕食480円　　　　　　　　　　　　　　　　　　　その他食事に関しては管理規定参照</t>
    <rPh sb="0" eb="2">
      <t>チョウショク</t>
    </rPh>
    <rPh sb="5" eb="6">
      <t>エン</t>
    </rPh>
    <rPh sb="7" eb="9">
      <t>チュウショク</t>
    </rPh>
    <rPh sb="12" eb="13">
      <t>エン</t>
    </rPh>
    <rPh sb="17" eb="18">
      <t>ダイ</t>
    </rPh>
    <rPh sb="20" eb="21">
      <t>エン</t>
    </rPh>
    <rPh sb="21" eb="22">
      <t>フク</t>
    </rPh>
    <rPh sb="25" eb="27">
      <t>ユウショク</t>
    </rPh>
    <rPh sb="30" eb="31">
      <t>エン</t>
    </rPh>
    <rPh sb="52" eb="53">
      <t>タ</t>
    </rPh>
    <rPh sb="53" eb="55">
      <t>ショクジ</t>
    </rPh>
    <rPh sb="56" eb="57">
      <t>カン</t>
    </rPh>
    <rPh sb="60" eb="64">
      <t>カンリキテイ</t>
    </rPh>
    <rPh sb="64" eb="66">
      <t>サンショウ</t>
    </rPh>
    <phoneticPr fontId="1"/>
  </si>
  <si>
    <t>水道・電気・灯油（お風呂）</t>
    <rPh sb="0" eb="2">
      <t>スイドウ</t>
    </rPh>
    <rPh sb="3" eb="5">
      <t>デンキ</t>
    </rPh>
    <rPh sb="6" eb="8">
      <t>トウユ</t>
    </rPh>
    <rPh sb="10" eb="12">
      <t>フロ</t>
    </rPh>
    <phoneticPr fontId="1"/>
  </si>
  <si>
    <t>個人的な外出の送迎　１回1100円　片道３ｋｍ圏内</t>
    <rPh sb="0" eb="3">
      <t>コジンテキ</t>
    </rPh>
    <rPh sb="4" eb="6">
      <t>ガイシュツ</t>
    </rPh>
    <rPh sb="7" eb="9">
      <t>ソウゲイ</t>
    </rPh>
    <rPh sb="11" eb="12">
      <t>カイ</t>
    </rPh>
    <rPh sb="16" eb="17">
      <t>エン</t>
    </rPh>
    <rPh sb="18" eb="20">
      <t>カタミチ</t>
    </rPh>
    <rPh sb="23" eb="25">
      <t>ケンナイ</t>
    </rPh>
    <phoneticPr fontId="1"/>
  </si>
  <si>
    <t>介護付有料老人ホーム貴　施設長　大橋佳幸　生活相談員　北脇雄介</t>
    <rPh sb="0" eb="3">
      <t>カイゴツ</t>
    </rPh>
    <rPh sb="3" eb="7">
      <t>ユウリョウロウジン</t>
    </rPh>
    <rPh sb="10" eb="11">
      <t>タカ</t>
    </rPh>
    <rPh sb="12" eb="15">
      <t>シセツチョウ</t>
    </rPh>
    <rPh sb="16" eb="18">
      <t>オオハシ</t>
    </rPh>
    <rPh sb="18" eb="20">
      <t>ヨシユキ</t>
    </rPh>
    <rPh sb="21" eb="26">
      <t>セイカツソウダンイン</t>
    </rPh>
    <rPh sb="27" eb="29">
      <t>キタワキ</t>
    </rPh>
    <rPh sb="29" eb="31">
      <t>ユウスケ</t>
    </rPh>
    <phoneticPr fontId="1"/>
  </si>
  <si>
    <t>１　入居希望者に公開</t>
  </si>
  <si>
    <t>３　公開していない</t>
  </si>
  <si>
    <t>医療法人社団　博彰会　佐野病院</t>
    <rPh sb="0" eb="6">
      <t>イリョウホウジンシャダン</t>
    </rPh>
    <rPh sb="7" eb="9">
      <t>ハクショウ</t>
    </rPh>
    <rPh sb="9" eb="10">
      <t>カイ</t>
    </rPh>
    <rPh sb="11" eb="15">
      <t>サノビョウイン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</si>
</sst>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F5" sqref="F5:P5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8</v>
      </c>
      <c r="J4" s="74"/>
      <c r="K4" s="33" t="s">
        <v>2473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2481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2483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2482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2385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/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70</v>
      </c>
      <c r="H17" s="35" t="s">
        <v>487</v>
      </c>
      <c r="I17" s="32">
        <v>875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2484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2485</v>
      </c>
      <c r="K19" s="35" t="s">
        <v>487</v>
      </c>
      <c r="L19" s="63" t="s">
        <v>2486</v>
      </c>
      <c r="M19" s="35" t="s">
        <v>487</v>
      </c>
      <c r="N19" s="63" t="s">
        <v>2487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2485</v>
      </c>
      <c r="K20" s="35" t="s">
        <v>487</v>
      </c>
      <c r="L20" s="63" t="s">
        <v>2486</v>
      </c>
      <c r="M20" s="35" t="s">
        <v>487</v>
      </c>
      <c r="N20" s="63" t="s">
        <v>2488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2489</v>
      </c>
      <c r="K21" s="97"/>
      <c r="L21" s="97"/>
      <c r="M21" s="35" t="s">
        <v>483</v>
      </c>
      <c r="N21" s="97" t="s">
        <v>2490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2491</v>
      </c>
      <c r="K23" s="122"/>
      <c r="L23" s="123" t="s">
        <v>2492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2005</v>
      </c>
      <c r="G26" s="162"/>
      <c r="H26" s="35" t="s">
        <v>484</v>
      </c>
      <c r="I26" s="162">
        <v>5</v>
      </c>
      <c r="J26" s="162"/>
      <c r="K26" s="35" t="s">
        <v>485</v>
      </c>
      <c r="L26" s="162">
        <v>16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2495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2496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70</v>
      </c>
      <c r="H33" s="35" t="s">
        <v>487</v>
      </c>
      <c r="I33" s="32">
        <v>875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2484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2497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2498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2485</v>
      </c>
      <c r="K43" s="35" t="s">
        <v>487</v>
      </c>
      <c r="L43" s="11" t="s">
        <v>2486</v>
      </c>
      <c r="M43" s="35" t="s">
        <v>487</v>
      </c>
      <c r="N43" s="11" t="s">
        <v>2487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2485</v>
      </c>
      <c r="K44" s="35" t="s">
        <v>487</v>
      </c>
      <c r="L44" s="63" t="s">
        <v>2486</v>
      </c>
      <c r="M44" s="35" t="s">
        <v>487</v>
      </c>
      <c r="N44" s="63" t="s">
        <v>2488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2489</v>
      </c>
      <c r="K45" s="97"/>
      <c r="L45" s="97"/>
      <c r="M45" s="35" t="s">
        <v>483</v>
      </c>
      <c r="N45" s="97" t="s">
        <v>2490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2491</v>
      </c>
      <c r="K47" s="122"/>
      <c r="L47" s="123" t="s">
        <v>2492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2478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2479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/>
      <c r="K50" s="162"/>
      <c r="L50" s="35" t="s">
        <v>484</v>
      </c>
      <c r="M50" s="61"/>
      <c r="N50" s="35" t="s">
        <v>485</v>
      </c>
      <c r="O50" s="61"/>
      <c r="P50" s="37" t="s">
        <v>486</v>
      </c>
      <c r="S50" s="15" t="str">
        <f>IF(OR(J50="",M50="",O50=""),"未記入","")</f>
        <v>未記入</v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2007</v>
      </c>
      <c r="K51" s="168"/>
      <c r="L51" s="36" t="s">
        <v>484</v>
      </c>
      <c r="M51" s="62">
        <v>6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2499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 t="s">
        <v>2500</v>
      </c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>
        <v>2007</v>
      </c>
      <c r="K57" s="162"/>
      <c r="L57" s="35" t="s">
        <v>484</v>
      </c>
      <c r="M57" s="61">
        <v>6</v>
      </c>
      <c r="N57" s="35" t="s">
        <v>485</v>
      </c>
      <c r="O57" s="61">
        <v>1</v>
      </c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1225.28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2501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956.7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/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2502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2503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2504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2505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2385</v>
      </c>
      <c r="I95" s="159"/>
      <c r="J95" s="23">
        <v>13.8</v>
      </c>
      <c r="K95" s="50" t="s">
        <v>490</v>
      </c>
      <c r="L95" s="96">
        <v>26</v>
      </c>
      <c r="M95" s="122"/>
      <c r="N95" s="111" t="s">
        <v>2424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/>
      <c r="G96" s="159"/>
      <c r="H96" s="159"/>
      <c r="I96" s="159"/>
      <c r="J96" s="23"/>
      <c r="K96" s="50" t="s">
        <v>490</v>
      </c>
      <c r="L96" s="96"/>
      <c r="M96" s="122"/>
      <c r="N96" s="111"/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/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/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2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1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1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2506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2507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2508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2506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2509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2510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2511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2512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/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2513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2513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2513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2513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2513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2513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 t="s">
        <v>2507</v>
      </c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 t="s">
        <v>2507</v>
      </c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 t="s">
        <v>2507</v>
      </c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 t="s">
        <v>2506</v>
      </c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 t="s">
        <v>2507</v>
      </c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 t="s">
        <v>2506</v>
      </c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 t="s">
        <v>2507</v>
      </c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 t="s">
        <v>2507</v>
      </c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 t="s">
        <v>2507</v>
      </c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 t="s">
        <v>2507</v>
      </c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 t="s">
        <v>2507</v>
      </c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 t="s">
        <v>2507</v>
      </c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 t="s">
        <v>2507</v>
      </c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 t="s">
        <v>2507</v>
      </c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 t="s">
        <v>2507</v>
      </c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 t="s">
        <v>2507</v>
      </c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 t="s">
        <v>2507</v>
      </c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 t="s">
        <v>2506</v>
      </c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 t="s">
        <v>2507</v>
      </c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 t="s">
        <v>2507</v>
      </c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 t="s">
        <v>2507</v>
      </c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 t="s">
        <v>2507</v>
      </c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 t="s">
        <v>2507</v>
      </c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 t="s">
        <v>2507</v>
      </c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/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/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/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2540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2514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2515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2516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 t="s">
        <v>2517</v>
      </c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 t="s">
        <v>2520</v>
      </c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 t="s">
        <v>2515</v>
      </c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 t="s">
        <v>2516</v>
      </c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2519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2518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2521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 t="s">
        <v>2522</v>
      </c>
      <c r="G201" s="275" t="s">
        <v>448</v>
      </c>
      <c r="H201" s="99"/>
      <c r="I201" s="100"/>
      <c r="J201" s="135" t="s">
        <v>2523</v>
      </c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 t="s">
        <v>2506</v>
      </c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 t="s">
        <v>2507</v>
      </c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 t="s">
        <v>2507</v>
      </c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 t="s">
        <v>2507</v>
      </c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 t="s">
        <v>2507</v>
      </c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 t="s">
        <v>2507</v>
      </c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 t="s">
        <v>2507</v>
      </c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 t="s">
        <v>2507</v>
      </c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2507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/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2524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/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/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/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2525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26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>
        <v>1</v>
      </c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1</v>
      </c>
      <c r="F239" s="218"/>
      <c r="G239" s="218"/>
      <c r="H239" s="159">
        <v>1</v>
      </c>
      <c r="I239" s="159"/>
      <c r="J239" s="159"/>
      <c r="K239" s="159"/>
      <c r="L239" s="159"/>
      <c r="M239" s="159"/>
      <c r="N239" s="159">
        <v>1</v>
      </c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7</v>
      </c>
      <c r="F241" s="218"/>
      <c r="G241" s="218"/>
      <c r="H241" s="159">
        <v>3</v>
      </c>
      <c r="I241" s="159"/>
      <c r="J241" s="159"/>
      <c r="K241" s="159">
        <v>4</v>
      </c>
      <c r="L241" s="159"/>
      <c r="M241" s="159"/>
      <c r="N241" s="159">
        <v>5.78</v>
      </c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>
        <f>IF(OR($H$242&lt;&gt;"",$K$242&lt;&gt;""),SUM($H$242,$K$242),"")</f>
        <v>2</v>
      </c>
      <c r="F242" s="218"/>
      <c r="G242" s="218"/>
      <c r="H242" s="159">
        <v>1</v>
      </c>
      <c r="I242" s="159"/>
      <c r="J242" s="159"/>
      <c r="K242" s="159">
        <v>1</v>
      </c>
      <c r="L242" s="159"/>
      <c r="M242" s="159"/>
      <c r="N242" s="159">
        <v>1.46</v>
      </c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>
        <f>IF(OR($H$244&lt;&gt;"",$K$244&lt;&gt;""),SUM($H$244,$K$244),"")</f>
        <v>1</v>
      </c>
      <c r="F244" s="218"/>
      <c r="G244" s="218"/>
      <c r="H244" s="159">
        <v>1</v>
      </c>
      <c r="I244" s="159"/>
      <c r="J244" s="159"/>
      <c r="K244" s="159"/>
      <c r="L244" s="159"/>
      <c r="M244" s="159"/>
      <c r="N244" s="159">
        <v>1</v>
      </c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5</v>
      </c>
      <c r="H259" s="218"/>
      <c r="I259" s="218"/>
      <c r="J259" s="159">
        <v>2</v>
      </c>
      <c r="K259" s="159"/>
      <c r="L259" s="159"/>
      <c r="M259" s="159">
        <v>3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1</v>
      </c>
      <c r="H260" s="218"/>
      <c r="I260" s="218"/>
      <c r="J260" s="159">
        <v>1</v>
      </c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2</v>
      </c>
      <c r="H261" s="218"/>
      <c r="I261" s="218"/>
      <c r="J261" s="159">
        <v>1</v>
      </c>
      <c r="K261" s="159"/>
      <c r="L261" s="159"/>
      <c r="M261" s="159">
        <v>1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>
        <f>IF(OR($J$262&lt;&gt;"",$M$262&lt;&gt;""),SUM($J$262,$M$262),"")</f>
        <v>1</v>
      </c>
      <c r="H262" s="312"/>
      <c r="I262" s="312"/>
      <c r="J262" s="313">
        <v>1</v>
      </c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>
        <f>IF(OR($J$267&lt;&gt;"",$M$267&lt;&gt;""),SUM($J$267,$M$267),"")</f>
        <v>2</v>
      </c>
      <c r="H267" s="218"/>
      <c r="I267" s="218"/>
      <c r="J267" s="159">
        <v>1</v>
      </c>
      <c r="K267" s="159"/>
      <c r="L267" s="159"/>
      <c r="M267" s="159">
        <v>1</v>
      </c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19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6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 t="s">
        <v>2526</v>
      </c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>
        <v>2.8</v>
      </c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2527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>
        <v>1</v>
      </c>
      <c r="H301" s="28"/>
      <c r="I301" s="28">
        <v>2</v>
      </c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>
        <v>2</v>
      </c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>
        <v>1</v>
      </c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>
        <v>1</v>
      </c>
      <c r="J304" s="331">
        <v>2</v>
      </c>
      <c r="K304" s="331">
        <v>1</v>
      </c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>
        <v>1</v>
      </c>
      <c r="I306" s="331">
        <v>1</v>
      </c>
      <c r="J306" s="331"/>
      <c r="K306" s="331"/>
      <c r="L306" s="331"/>
      <c r="M306" s="331"/>
      <c r="N306" s="331"/>
      <c r="O306" s="331">
        <v>1</v>
      </c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>
        <v>1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>
        <v>1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2529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 t="s">
        <v>2522</v>
      </c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2507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2506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2530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2531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/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>未記入</v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258</v>
      </c>
      <c r="J332" s="159"/>
      <c r="K332" s="159"/>
      <c r="L332" s="159"/>
      <c r="M332" s="96" t="s">
        <v>257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85</v>
      </c>
      <c r="J333" s="97"/>
      <c r="K333" s="97"/>
      <c r="L333" s="55" t="s">
        <v>498</v>
      </c>
      <c r="M333" s="96">
        <v>97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13.8</v>
      </c>
      <c r="J334" s="97"/>
      <c r="K334" s="97"/>
      <c r="L334" s="55" t="s">
        <v>490</v>
      </c>
      <c r="M334" s="96">
        <v>13.8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2384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>
        <v>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>
        <v>112728</v>
      </c>
      <c r="J340" s="97"/>
      <c r="K340" s="97"/>
      <c r="L340" s="50" t="s">
        <v>499</v>
      </c>
      <c r="M340" s="96">
        <v>105184</v>
      </c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28000</v>
      </c>
      <c r="J341" s="97"/>
      <c r="K341" s="97"/>
      <c r="L341" s="50" t="s">
        <v>499</v>
      </c>
      <c r="M341" s="96">
        <v>28000</v>
      </c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>
        <v>17528</v>
      </c>
      <c r="J342" s="97"/>
      <c r="K342" s="97"/>
      <c r="L342" s="50" t="s">
        <v>499</v>
      </c>
      <c r="M342" s="96">
        <v>9984</v>
      </c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>
        <v>43200</v>
      </c>
      <c r="J343" s="97"/>
      <c r="K343" s="97"/>
      <c r="L343" s="50" t="s">
        <v>499</v>
      </c>
      <c r="M343" s="96">
        <v>43200</v>
      </c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>
        <v>6500</v>
      </c>
      <c r="J344" s="97"/>
      <c r="K344" s="97"/>
      <c r="L344" s="50" t="s">
        <v>499</v>
      </c>
      <c r="M344" s="96">
        <v>6500</v>
      </c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>
        <v>17500</v>
      </c>
      <c r="J346" s="97"/>
      <c r="K346" s="97"/>
      <c r="L346" s="50" t="s">
        <v>499</v>
      </c>
      <c r="M346" s="96">
        <v>17500</v>
      </c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2532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/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2533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2534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2535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2536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4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12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/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3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13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>
        <v>1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>
        <v>0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>
        <v>5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>
        <v>4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>
        <v>5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>
        <v>1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2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0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8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6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0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88.5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16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60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>
        <v>0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>
        <v>0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>
        <v>5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/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2537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2485</v>
      </c>
      <c r="I432" s="200"/>
      <c r="J432" s="35" t="s">
        <v>487</v>
      </c>
      <c r="K432" s="200" t="s">
        <v>2486</v>
      </c>
      <c r="L432" s="200"/>
      <c r="M432" s="35" t="s">
        <v>487</v>
      </c>
      <c r="N432" s="200" t="s">
        <v>2487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/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/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/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/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/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2507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2507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2538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2538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2538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2538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2539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/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2506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/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>未記入</v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2507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/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/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/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/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/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/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/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/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/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/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/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/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/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/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/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/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/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/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/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/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/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/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/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/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/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/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/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/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/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/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/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/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/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/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/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/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/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/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/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/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/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/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/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/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>未記入</v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/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/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/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/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/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/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/>
      <c r="Q14" s="534"/>
      <c r="R14" s="534"/>
      <c r="S14" s="534"/>
      <c r="T14" s="534"/>
      <c r="U14" s="535"/>
      <c r="V14" s="526"/>
      <c r="W14" s="526"/>
      <c r="X14" s="526"/>
      <c r="Y14" s="526"/>
      <c r="Z14" s="526"/>
      <c r="AA14" s="526"/>
      <c r="AB14" s="522"/>
      <c r="AC14" s="523"/>
      <c r="AD14" s="523"/>
      <c r="AE14" s="403"/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/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/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/>
      <c r="Q19" s="514"/>
      <c r="R19" s="514"/>
      <c r="S19" s="514"/>
      <c r="T19" s="514"/>
      <c r="U19" s="515"/>
      <c r="V19" s="527"/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/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/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/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/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/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/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/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/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/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/>
      <c r="Q30" s="514"/>
      <c r="R30" s="514"/>
      <c r="S30" s="514"/>
      <c r="T30" s="514"/>
      <c r="U30" s="515"/>
      <c r="V30" s="527"/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/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25"/>
      <c r="W33" s="525"/>
      <c r="X33" s="525"/>
      <c r="Y33" s="525"/>
      <c r="Z33" s="525"/>
      <c r="AA33" s="525"/>
      <c r="AB33" s="516"/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/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/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ai-group6</dc:creator>
  <cp:lastModifiedBy>Administrator</cp:lastModifiedBy>
  <cp:lastPrinted>2021-03-04T10:23:32Z</cp:lastPrinted>
  <dcterms:created xsi:type="dcterms:W3CDTF">2020-12-23T05:28:24Z</dcterms:created>
  <dcterms:modified xsi:type="dcterms:W3CDTF">2023-12-05T01:43:44Z</dcterms:modified>
</cp:coreProperties>
</file>