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5\02_取りまとめ（8／31〆）\01_提出データ\01 有料\01~50\3_★さくら旭川\"/>
    </mc:Choice>
  </mc:AlternateContent>
  <xr:revisionPtr revIDLastSave="0" documentId="8_{F30AD9FC-11AF-4DE4-B6C1-0AA0CA20CB5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<sst xmlns="http://schemas.openxmlformats.org/spreadsheetml/2006/main" count="3062" uniqueCount="2580">
  <si>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</si>
  <si>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</si>
  <si>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</si>
  <si>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</si>
  <si>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</si>
  <si>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</si>
  <si>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</si>
  <si>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</si>
  <si>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</si>
  <si>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</si>
  <si>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</si>
  <si>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</si>
  <si>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</si>
  <si>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</si>
  <si>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</si>
  <si>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</si>
  <si>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</si>
  <si>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</si>
  <si>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</si>
  <si>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</si>
  <si>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</si>
  <si>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</si>
  <si>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</si>
  <si>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</si>
  <si>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</si>
  <si>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</si>
  <si>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</si>
  <si>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</si>
  <si>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</si>
  <si>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</si>
  <si>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</si>
  <si>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</si>
  <si>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</si>
  <si>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</si>
  <si>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</si>
  <si>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</si>
  <si>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</si>
  <si>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</si>
  <si>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</si>
  <si>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</si>
  <si>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</si>
  <si>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</si>
  <si>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</si>
  <si>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</si>
  <si>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</si>
  <si>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</si>
  <si>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</si>
  <si>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</si>
  <si>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</si>
  <si>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</si>
  <si>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</si>
  <si>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</si>
  <si>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</si>
  <si>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</si>
  <si>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</si>
  <si>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</si>
  <si>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</si>
  <si>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</si>
  <si>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</si>
  <si>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</si>
  <si>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</si>
  <si>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</si>
  <si>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</si>
  <si>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</si>
  <si>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</si>
  <si>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</si>
  <si>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</si>
  <si>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</si>
  <si>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</si>
  <si>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</si>
  <si>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</si>
  <si>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</si>
  <si>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</si>
  <si>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</si>
  <si>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</si>
  <si>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</si>
  <si>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</si>
  <si>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</si>
  <si>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</si>
  <si>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</si>
  <si>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</si>
  <si>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</si>
  <si>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</si>
  <si>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</si>
  <si>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</si>
  <si>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</si>
  <si>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</si>
  <si>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</si>
  <si>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</si>
  <si>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</si>
  <si>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</si>
  <si>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</si>
  <si>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</si>
  <si>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</si>
  <si>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</si>
  <si>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</si>
  <si>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</si>
  <si>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</si>
  <si>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</si>
  <si>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</si>
  <si>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</si>
  <si>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</si>
  <si>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</si>
  <si>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</si>
  <si>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</si>
  <si>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</si>
  <si>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</si>
  <si>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</si>
  <si>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</si>
  <si>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</si>
  <si>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</si>
  <si>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</si>
  <si>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</si>
  <si>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</si>
  <si>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</si>
  <si>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</si>
  <si>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</si>
  <si>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</si>
  <si>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</si>
  <si>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</si>
  <si>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</si>
  <si>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</si>
  <si>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</si>
  <si>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</si>
  <si>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</si>
  <si>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</si>
  <si>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</si>
  <si>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</si>
  <si>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</si>
  <si>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</si>
  <si>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</si>
  <si>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</si>
  <si>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</si>
  <si>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</si>
  <si>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</si>
  <si>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</si>
  <si>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</si>
  <si>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</si>
  <si>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</si>
  <si>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</si>
  <si>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</si>
  <si>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</si>
  <si>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</si>
  <si>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</si>
  <si>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</si>
  <si>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</si>
  <si>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</si>
  <si>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</si>
  <si>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</si>
  <si>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</si>
  <si>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</si>
  <si>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</si>
  <si>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</si>
  <si>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</si>
  <si>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</si>
  <si>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</si>
  <si>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</si>
  <si>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</si>
  <si>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</si>
  <si>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</si>
  <si>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</si>
  <si>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</si>
  <si>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</si>
  <si>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</si>
  <si>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</si>
  <si>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</si>
  <si>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</si>
  <si>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</si>
  <si>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</si>
  <si>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</si>
  <si>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</si>
  <si>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</si>
  <si>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</si>
  <si>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</si>
  <si>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</si>
  <si>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</si>
  <si>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</si>
  <si>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</si>
  <si>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</si>
  <si>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</si>
  <si>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</si>
  <si>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</si>
  <si>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</si>
  <si>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</si>
  <si>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</si>
  <si>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</si>
  <si>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</si>
  <si>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</si>
  <si>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</si>
  <si>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</si>
  <si>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</si>
  <si>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</si>
  <si>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</si>
  <si>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</si>
  <si>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</si>
  <si>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</si>
  <si>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</si>
  <si>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</si>
  <si>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</si>
  <si>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</si>
  <si>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</si>
  <si>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</si>
  <si>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</si>
  <si>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</si>
  <si>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</si>
  <si>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</si>
  <si>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</si>
  <si>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</si>
  <si>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</si>
  <si>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</si>
  <si>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</si>
  <si>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</si>
  <si>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</si>
  <si>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</si>
  <si>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</si>
  <si>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</si>
  <si>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</si>
  <si>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</si>
  <si>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</si>
  <si>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</si>
  <si>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</si>
  <si>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</si>
  <si>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</si>
  <si>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</si>
  <si>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</si>
  <si>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</si>
  <si>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</si>
  <si>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</si>
  <si>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</si>
  <si>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</si>
  <si>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</si>
  <si>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</si>
  <si>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</si>
  <si>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</si>
  <si>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</si>
  <si>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</si>
  <si>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</si>
  <si>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</si>
  <si>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</si>
  <si>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</si>
  <si>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</si>
  <si>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</si>
  <si>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</si>
  <si>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</si>
  <si>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</si>
  <si>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</si>
  <si>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</si>
  <si>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</si>
  <si>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</si>
  <si>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</si>
  <si>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</si>
  <si>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</si>
  <si>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</si>
  <si>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</si>
  <si>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</si>
  <si>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</si>
  <si>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</si>
  <si>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</si>
  <si>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</si>
  <si>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</si>
  <si>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</si>
  <si>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</si>
  <si>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</si>
  <si>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</si>
  <si>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</si>
  <si>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</si>
  <si>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</si>
  <si>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</si>
  <si>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</si>
  <si>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</si>
  <si>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</si>
  <si>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</si>
  <si>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</si>
  <si>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</si>
  <si>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</si>
  <si>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</si>
  <si>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</si>
  <si>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</si>
  <si>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</si>
  <si>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</si>
  <si>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</si>
  <si>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</si>
  <si>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</si>
  <si>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</si>
  <si>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</si>
  <si>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</si>
  <si>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</si>
  <si>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</si>
  <si>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</si>
  <si>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</si>
  <si>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</si>
  <si>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</si>
  <si>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</si>
  <si>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</si>
  <si>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</si>
  <si>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</si>
  <si>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</si>
  <si>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</si>
  <si>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</si>
  <si>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</si>
  <si>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</si>
  <si>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</si>
  <si>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</si>
  <si>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</si>
  <si>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</si>
  <si>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</si>
  <si>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</si>
  <si>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</si>
  <si>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</si>
  <si>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</si>
  <si>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</si>
  <si>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</si>
  <si>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</si>
  <si>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</si>
  <si>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</si>
  <si>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</si>
  <si>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</si>
  <si>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</si>
  <si>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</si>
  <si>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</si>
  <si>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</si>
  <si>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</si>
  <si>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</si>
  <si>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</si>
  <si>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</si>
  <si>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</si>
  <si>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</si>
  <si>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</si>
  <si>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</si>
  <si>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</si>
  <si>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</si>
  <si>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</si>
  <si>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</si>
  <si>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</si>
  <si>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</si>
  <si>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</si>
  <si>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</si>
  <si>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</si>
  <si>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</si>
  <si>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</si>
  <si>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</si>
  <si>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</si>
  <si>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</si>
  <si>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</si>
  <si>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</si>
  <si>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</si>
  <si>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</si>
  <si>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</si>
  <si>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</si>
  <si>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</si>
  <si>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</si>
  <si>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</si>
  <si>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</si>
  <si>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</si>
  <si>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</si>
  <si>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</si>
  <si>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</si>
  <si>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</si>
  <si>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</si>
  <si>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</si>
  <si>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</si>
  <si>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</si>
  <si>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</si>
  <si>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</si>
  <si>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</si>
  <si>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</si>
  <si>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</si>
  <si>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</si>
  <si>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</si>
  <si>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</si>
  <si>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</si>
  <si>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</si>
  <si>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</si>
  <si>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</si>
  <si>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</si>
  <si>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</si>
  <si>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</si>
  <si>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</si>
  <si>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</si>
  <si>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</si>
  <si>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</si>
  <si>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</si>
  <si>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</si>
  <si>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</si>
  <si>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</si>
  <si>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</si>
  <si>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</si>
  <si>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</si>
  <si>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</si>
  <si>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</si>
  <si>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</si>
  <si>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</si>
  <si>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</si>
  <si>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</si>
  <si>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</si>
  <si>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</si>
  <si>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</si>
  <si>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</si>
  <si>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</si>
  <si>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</si>
  <si>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</si>
  <si>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</si>
  <si>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</si>
  <si>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</si>
  <si>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</si>
  <si>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</si>
  <si>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</si>
  <si>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</si>
  <si>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</si>
  <si>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</si>
  <si>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</si>
  <si>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</si>
  <si>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</si>
  <si>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</si>
  <si>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</si>
  <si>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</si>
  <si>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</si>
  <si>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</si>
  <si>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</si>
  <si>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</si>
  <si>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</si>
  <si>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</si>
  <si>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</si>
  <si>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</si>
  <si>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</si>
  <si>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</si>
  <si>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</si>
  <si>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</si>
  <si>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</si>
  <si>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</si>
  <si>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</si>
  <si>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</si>
  <si>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</si>
  <si>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</si>
  <si>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</si>
  <si>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</si>
  <si>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</si>
  <si>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</si>
  <si>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</si>
  <si>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</si>
  <si>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</si>
  <si>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</si>
  <si>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</si>
  <si>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</si>
  <si>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</si>
  <si>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</si>
  <si>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</si>
  <si>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</si>
  <si>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</si>
  <si>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</si>
  <si>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</si>
  <si>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</si>
  <si>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</si>
  <si>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</si>
  <si>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</si>
  <si>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</si>
  <si>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</si>
  <si>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</si>
  <si>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</si>
  <si>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</si>
  <si>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</si>
  <si>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</si>
  <si>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</si>
  <si>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</si>
  <si>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</si>
  <si>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</si>
  <si>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</si>
  <si>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</si>
  <si>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</si>
  <si>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</si>
  <si>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</si>
  <si>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</si>
  <si>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</si>
  <si>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</si>
  <si>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</si>
  <si>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</si>
  <si>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</si>
  <si>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</si>
  <si>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</si>
  <si>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</si>
  <si>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</si>
  <si>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</si>
  <si>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</si>
  <si>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</si>
  <si>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</si>
  <si>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</si>
  <si>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</si>
  <si>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</si>
  <si>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</si>
  <si>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</si>
  <si>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</si>
  <si>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</si>
  <si>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</si>
  <si>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</si>
  <si>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</si>
  <si>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</si>
  <si>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</si>
  <si>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</si>
  <si>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</si>
  <si>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</si>
  <si>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</si>
  <si>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</si>
  <si>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</si>
  <si>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</si>
  <si>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</si>
  <si>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</si>
  <si>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</si>
  <si>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</si>
  <si>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</si>
  <si>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</si>
  <si>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</si>
  <si>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</si>
  <si>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</si>
  <si>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</si>
  <si>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</si>
  <si>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</si>
  <si>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</si>
  <si>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</si>
  <si>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</si>
  <si>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</si>
  <si>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</si>
  <si>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</si>
  <si>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</si>
  <si>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</si>
  <si>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</si>
  <si>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</si>
  <si>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</si>
  <si>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</si>
  <si>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</si>
  <si>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</si>
  <si>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</si>
  <si>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</si>
  <si>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</si>
  <si>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</si>
  <si>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</si>
  <si>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</si>
  <si>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</si>
  <si>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</si>
  <si>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</si>
  <si>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</si>
  <si>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</si>
  <si>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</si>
  <si>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</si>
  <si>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</si>
  <si>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</si>
  <si>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</si>
  <si>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</si>
  <si>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</si>
  <si>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</si>
  <si>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</si>
  <si>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</si>
  <si>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</si>
  <si>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</si>
  <si>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</si>
  <si>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</si>
  <si>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</si>
  <si>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</si>
  <si>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</si>
  <si>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</si>
  <si>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</si>
  <si>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</si>
  <si>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</si>
  <si>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</si>
  <si>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</si>
  <si>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</si>
  <si>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</si>
  <si>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</si>
  <si>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</si>
  <si>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</si>
  <si>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</si>
  <si>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</si>
  <si>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</si>
  <si>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</si>
  <si>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</si>
  <si>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</si>
  <si>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</si>
  <si>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</si>
  <si>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</si>
  <si>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</si>
  <si>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</si>
  <si>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</si>
  <si>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</si>
  <si>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</si>
  <si>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</si>
  <si>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</si>
  <si>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</si>
  <si>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</si>
  <si>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</si>
  <si>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</si>
  <si>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</si>
  <si>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</si>
  <si>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</si>
  <si>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</si>
  <si>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</si>
  <si>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</si>
  <si>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</si>
  <si>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</si>
  <si>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</si>
  <si>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</si>
  <si>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</si>
  <si>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</si>
  <si>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</si>
  <si>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</si>
  <si>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</si>
  <si>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</si>
  <si>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</si>
  <si>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</si>
  <si>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</si>
  <si>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</si>
  <si>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</si>
  <si>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</si>
  <si>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</si>
  <si>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</si>
  <si>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</si>
  <si>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</si>
  <si>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</si>
  <si>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</si>
  <si>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</si>
  <si>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</si>
  <si>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</si>
  <si>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</si>
  <si>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</si>
  <si>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</si>
  <si>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</si>
  <si>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</si>
  <si>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</si>
  <si>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</si>
  <si>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</si>
  <si>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</si>
  <si>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</si>
  <si>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</si>
  <si>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</si>
  <si>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</si>
  <si>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</si>
  <si>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</si>
  <si>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</si>
  <si>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</si>
  <si>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</si>
  <si>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</si>
  <si>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</si>
  <si>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</si>
  <si>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</si>
  <si>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</si>
  <si>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</si>
  <si>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</si>
  <si>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</si>
  <si>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</si>
  <si>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</si>
  <si>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</si>
  <si>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</si>
  <si>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</si>
  <si>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</si>
  <si>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</si>
  <si>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</si>
  <si>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</si>
  <si>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</si>
  <si>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</si>
  <si>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</si>
  <si>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</si>
  <si>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</si>
  <si>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</si>
  <si>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</si>
  <si>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</si>
  <si>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</si>
  <si>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</si>
  <si>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</si>
  <si>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</si>
  <si>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</si>
  <si>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</si>
  <si>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</si>
  <si>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</si>
  <si>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</si>
  <si>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</si>
  <si>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</si>
  <si>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</si>
  <si>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</si>
  <si>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</si>
  <si>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</si>
  <si>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</si>
  <si>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</si>
  <si>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</si>
  <si>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</si>
  <si>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</si>
  <si>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</si>
  <si>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</si>
  <si>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</si>
  <si>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</si>
  <si>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</si>
  <si>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</si>
  <si>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</si>
  <si>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</si>
  <si>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</si>
  <si>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</si>
  <si>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</si>
  <si>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</si>
  <si>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</si>
  <si>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</si>
  <si>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</si>
  <si>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</si>
  <si>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</si>
  <si>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</si>
  <si>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</si>
  <si>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</si>
  <si>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</si>
  <si>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</si>
  <si>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</si>
  <si>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</si>
  <si>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</si>
  <si>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</si>
  <si>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</si>
  <si>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</si>
  <si>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</si>
  <si>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</si>
  <si>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</si>
  <si>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</si>
  <si>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</si>
  <si>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</si>
  <si>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</si>
  <si>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</si>
  <si>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</si>
  <si>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</si>
  <si>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</si>
  <si>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</si>
  <si>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</si>
  <si>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</si>
  <si>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</si>
  <si>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</si>
  <si>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</si>
  <si>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</si>
  <si>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</si>
  <si>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</si>
  <si>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</si>
  <si>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</si>
  <si>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</si>
  <si>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</si>
  <si>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</si>
  <si>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</si>
  <si>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</si>
  <si>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</si>
  <si>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</si>
  <si>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</si>
  <si>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</si>
  <si>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</si>
  <si>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</si>
  <si>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</si>
  <si>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</si>
  <si>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</si>
  <si>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</si>
  <si>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</si>
  <si>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</si>
  <si>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</si>
  <si>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</si>
  <si>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</si>
  <si>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</si>
  <si>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</si>
  <si>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</si>
  <si>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</si>
  <si>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</si>
  <si>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</si>
  <si>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</si>
  <si>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</si>
  <si>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</si>
  <si>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</si>
  <si>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</si>
  <si>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</si>
  <si>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</si>
  <si>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</si>
  <si>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</si>
  <si>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</si>
  <si>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</si>
  <si>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</si>
  <si>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</si>
  <si>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</si>
  <si>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</si>
  <si>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</si>
  <si>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</si>
  <si>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</si>
  <si>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</si>
  <si>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</si>
  <si>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</si>
  <si>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</si>
  <si>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</si>
  <si>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</si>
  <si>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</si>
  <si>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</si>
  <si>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</si>
  <si>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</si>
  <si>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</si>
  <si>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</si>
  <si>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</si>
  <si>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</si>
  <si>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</si>
  <si>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</si>
  <si>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</si>
  <si>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</si>
  <si>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</si>
  <si>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</si>
  <si>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</si>
  <si>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</si>
  <si>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</si>
  <si>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</si>
  <si>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</si>
  <si>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</si>
  <si>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</si>
  <si>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</si>
  <si>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</si>
  <si>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</si>
  <si>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</si>
  <si>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</si>
  <si>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</si>
  <si>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</si>
  <si>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</si>
  <si>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</si>
  <si>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</si>
  <si>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</si>
  <si>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</si>
  <si>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</si>
  <si>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</si>
  <si>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</si>
  <si>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</si>
  <si>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</si>
  <si>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</si>
  <si>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</si>
  <si>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</si>
  <si>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</si>
  <si>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</si>
  <si>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</si>
  <si>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</si>
  <si>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</si>
  <si>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</si>
  <si>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</si>
  <si>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</si>
  <si>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</si>
  <si>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</si>
  <si>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</si>
  <si>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</si>
  <si>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</si>
  <si>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</si>
  <si>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</si>
  <si>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</si>
  <si>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</si>
  <si>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</si>
  <si>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</si>
  <si>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</si>
  <si>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</si>
  <si>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</si>
  <si>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</si>
  <si>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</si>
  <si>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</si>
  <si>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</si>
  <si>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</si>
  <si>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</si>
  <si>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</si>
  <si>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</si>
  <si>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</si>
  <si>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</si>
  <si>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</si>
  <si>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</si>
  <si>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</si>
  <si>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</si>
  <si>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</si>
  <si>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</si>
  <si>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</si>
  <si>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</si>
  <si>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</si>
  <si>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</si>
  <si>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</si>
  <si>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</si>
  <si>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</si>
  <si>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</si>
  <si>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</si>
  <si>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</si>
  <si>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</si>
  <si>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</si>
  <si>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</si>
  <si>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</si>
  <si>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</si>
  <si>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</si>
  <si>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</si>
  <si>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</si>
  <si>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</si>
  <si>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</si>
  <si>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</si>
  <si>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</si>
  <si>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</si>
  <si>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</si>
  <si>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</si>
  <si>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</si>
  <si>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</si>
  <si>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</si>
  <si>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</si>
  <si>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</si>
  <si>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</si>
  <si>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</si>
  <si>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</si>
  <si>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</si>
  <si>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</si>
  <si>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</si>
  <si>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</si>
  <si>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</si>
  <si>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</si>
  <si>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</si>
  <si>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</si>
  <si>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</si>
  <si>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</si>
  <si>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</si>
  <si>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</si>
  <si>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</si>
  <si>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</si>
  <si>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</si>
  <si>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</si>
  <si>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</si>
  <si>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</si>
  <si>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</si>
  <si>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</si>
  <si>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</si>
  <si>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</si>
  <si>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</si>
  <si>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</si>
  <si>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</si>
  <si>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</si>
  <si>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</si>
  <si>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</si>
  <si>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</si>
  <si>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</si>
  <si>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</si>
  <si>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</si>
  <si>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</si>
  <si>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</si>
  <si>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</si>
  <si>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</si>
  <si>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</si>
  <si>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</si>
  <si>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</si>
  <si>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</si>
  <si>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</si>
  <si>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</si>
  <si>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</si>
  <si>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</si>
  <si>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</si>
  <si>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</si>
  <si>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</si>
  <si>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</si>
  <si>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</si>
  <si>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</si>
  <si>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</si>
  <si>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</si>
  <si>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</si>
  <si>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</si>
  <si>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</si>
  <si>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</si>
  <si>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</si>
  <si>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</si>
  <si>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</si>
  <si>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</si>
  <si>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</si>
  <si>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</si>
  <si>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</si>
  <si>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</si>
  <si>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</si>
  <si>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</si>
  <si>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</si>
  <si>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</si>
  <si>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</si>
  <si>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</si>
  <si>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</si>
  <si>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</si>
  <si>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</si>
  <si>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</si>
  <si>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</si>
  <si>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</si>
  <si>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</si>
  <si>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</si>
  <si>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</si>
  <si>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</si>
  <si>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</si>
  <si>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</si>
  <si>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</si>
  <si>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</si>
  <si>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</si>
  <si>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</si>
  <si>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</si>
  <si>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</si>
  <si>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</si>
  <si>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</si>
  <si>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</si>
  <si>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</si>
  <si>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</si>
  <si>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</si>
  <si>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</si>
  <si>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</si>
  <si>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</si>
  <si>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</si>
  <si>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</si>
  <si>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</si>
  <si>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</si>
  <si>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</si>
  <si>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</si>
  <si>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</si>
  <si>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</si>
  <si>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</si>
  <si>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</si>
  <si>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</si>
  <si>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</si>
  <si>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</si>
  <si>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</si>
  <si>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</si>
  <si>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</si>
  <si>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</si>
  <si>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</si>
  <si>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</si>
  <si>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</si>
  <si>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</si>
  <si>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</si>
  <si>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</si>
  <si>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</si>
  <si>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</si>
  <si>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</si>
  <si>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</si>
  <si>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</si>
  <si>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</si>
  <si>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</si>
  <si>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</si>
  <si>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</si>
  <si>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</si>
  <si>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</si>
  <si>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</si>
  <si>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</si>
  <si>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</si>
  <si>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</si>
  <si>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</si>
  <si>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</si>
  <si>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</si>
  <si>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</si>
  <si>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</si>
  <si>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</si>
  <si>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</si>
  <si>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</si>
  <si>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</si>
  <si>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</si>
  <si>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</si>
  <si>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</si>
  <si>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</si>
  <si>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</si>
  <si>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</si>
  <si>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</si>
  <si>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</si>
  <si>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</si>
  <si>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</si>
  <si>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</si>
  <si>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</si>
  <si>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</si>
  <si>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</si>
  <si>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</si>
  <si>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</si>
  <si>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</si>
  <si>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</si>
  <si>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</si>
  <si>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</si>
  <si>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</si>
  <si>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</si>
  <si>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</si>
  <si>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</si>
  <si>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</si>
  <si>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</si>
  <si>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</si>
  <si>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</si>
  <si>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</si>
  <si>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</si>
  <si>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</si>
  <si>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</si>
  <si>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</si>
  <si>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</si>
  <si>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</si>
  <si>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</si>
  <si>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</si>
  <si>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</si>
  <si>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</si>
  <si>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</si>
  <si>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</si>
  <si>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</si>
  <si>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</si>
  <si>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</si>
  <si>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</si>
  <si>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</si>
  <si>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</si>
  <si>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</si>
  <si>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</si>
  <si>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</si>
  <si>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</si>
  <si>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</si>
  <si>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</si>
  <si>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</si>
  <si>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</si>
  <si>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</si>
  <si>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</si>
  <si>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</si>
  <si>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</si>
  <si>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</si>
  <si>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</si>
  <si>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</si>
  <si>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</si>
  <si>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</si>
  <si>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</si>
  <si>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</si>
  <si>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</si>
  <si>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</si>
  <si>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</si>
  <si>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</si>
  <si>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</si>
  <si>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</si>
  <si>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</si>
  <si>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</si>
  <si>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</si>
  <si>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</si>
  <si>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</si>
  <si>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</si>
  <si>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</si>
  <si>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</si>
  <si>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</si>
  <si>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</si>
  <si>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</si>
  <si>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</si>
  <si>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</si>
  <si>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</si>
  <si>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</si>
  <si>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</si>
  <si>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</si>
  <si>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</si>
  <si>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</si>
  <si>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</si>
  <si>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</si>
  <si>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</si>
  <si>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</si>
  <si>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</si>
  <si>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</si>
  <si>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</si>
  <si>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</si>
  <si>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</si>
  <si>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</si>
  <si>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</si>
  <si>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</si>
  <si>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</si>
  <si>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</si>
  <si>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</si>
  <si>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</si>
  <si>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</si>
  <si>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</si>
  <si>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</si>
  <si>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</si>
  <si>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</si>
  <si>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</si>
  <si>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</si>
  <si>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</si>
  <si>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</si>
  <si>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</si>
  <si>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</si>
  <si>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</si>
  <si>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</si>
  <si>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</si>
  <si>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</si>
  <si>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</si>
  <si>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</si>
  <si>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</si>
  <si>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</si>
  <si>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</si>
  <si>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</si>
  <si>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</si>
  <si>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</si>
  <si>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</si>
  <si>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</si>
  <si>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</si>
  <si>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</si>
  <si>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</si>
  <si>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</si>
  <si>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</si>
  <si>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</si>
  <si>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</si>
  <si>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</si>
  <si>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</si>
  <si>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</si>
  <si>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</si>
  <si>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</si>
  <si>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</si>
  <si>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</si>
  <si>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</si>
  <si>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</si>
  <si>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</si>
  <si>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</si>
  <si>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</si>
  <si>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</si>
  <si>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</si>
  <si>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</si>
  <si>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</si>
  <si>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</si>
  <si>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</si>
  <si>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</si>
  <si>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</si>
  <si>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</si>
  <si>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</si>
  <si>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</si>
  <si>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</si>
  <si>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</si>
  <si>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</si>
  <si>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</si>
  <si>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</si>
  <si>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</si>
  <si>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</si>
  <si>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</si>
  <si>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</si>
  <si>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</si>
  <si>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</si>
  <si>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</si>
  <si>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</si>
  <si>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</si>
  <si>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</si>
  <si>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</si>
  <si>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</si>
  <si>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</si>
  <si>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</si>
  <si>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</si>
  <si>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</si>
  <si>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</si>
  <si>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</si>
  <si>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</si>
  <si>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</si>
  <si>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</si>
  <si>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</si>
  <si>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</si>
  <si>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</si>
  <si>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</si>
  <si>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</si>
  <si>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</si>
  <si>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</si>
  <si>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</si>
  <si>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</si>
  <si>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</si>
  <si>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</si>
  <si>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</si>
  <si>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</si>
  <si>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</si>
  <si>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</si>
  <si>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</si>
  <si>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</si>
  <si>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</si>
  <si>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</si>
  <si>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</si>
  <si>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</si>
  <si>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</si>
  <si>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</si>
  <si>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</si>
  <si>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</si>
  <si>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</si>
  <si>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</si>
  <si>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</si>
  <si>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</si>
  <si>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</si>
  <si>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</si>
  <si>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</si>
  <si>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</si>
  <si>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</si>
  <si>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</si>
  <si>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</si>
  <si>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</si>
  <si>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</si>
  <si>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</si>
  <si>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</si>
  <si>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</si>
  <si>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</si>
  <si>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</si>
  <si>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</si>
  <si>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</si>
  <si>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</si>
  <si>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</si>
  <si>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</si>
  <si>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</si>
  <si>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</si>
  <si>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</si>
  <si>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</si>
  <si>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</si>
  <si>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</si>
  <si>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</si>
  <si>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</si>
  <si>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</si>
  <si>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</si>
  <si>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</si>
  <si>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</si>
  <si>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</si>
  <si>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</si>
  <si>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</si>
  <si>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</si>
  <si>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</si>
  <si>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</si>
  <si>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</si>
  <si>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</si>
  <si>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</si>
  <si>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</si>
  <si>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</si>
  <si>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</si>
  <si>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</si>
  <si>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</si>
  <si>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</si>
  <si>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</si>
  <si>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</si>
  <si>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</si>
  <si>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</si>
  <si>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</si>
  <si>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</si>
  <si>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</si>
  <si>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</si>
  <si>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</si>
  <si>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</si>
  <si>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</si>
  <si>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</si>
  <si>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</si>
  <si>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</si>
  <si>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</si>
  <si>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</si>
  <si>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</si>
  <si>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</si>
  <si>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</si>
  <si>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</si>
  <si>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</si>
  <si>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</si>
  <si>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</si>
  <si>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</si>
  <si>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</si>
  <si>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</si>
  <si>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</si>
  <si>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</si>
  <si>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</si>
  <si>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</si>
  <si>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</si>
  <si>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</si>
  <si>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</si>
  <si>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</si>
  <si>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</si>
  <si>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</si>
  <si>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</si>
  <si>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</si>
  <si>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</si>
  <si>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</si>
  <si>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</si>
  <si>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</si>
  <si>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</si>
  <si>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</si>
  <si>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</si>
  <si>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</si>
  <si>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</si>
  <si>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</si>
  <si>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</si>
  <si>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</si>
  <si>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</si>
  <si>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</si>
  <si>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</si>
  <si>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</si>
  <si>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</si>
  <si>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</si>
  <si>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</si>
  <si>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</si>
  <si>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</si>
  <si>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</si>
  <si>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</si>
  <si>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</si>
  <si>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</si>
  <si>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</si>
  <si>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</si>
  <si>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</si>
  <si>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</si>
  <si>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</si>
  <si>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</si>
  <si>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</si>
  <si>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</si>
  <si>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</si>
  <si>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</si>
  <si>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</si>
  <si>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</si>
  <si>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</si>
  <si>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</si>
  <si>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</si>
  <si>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</si>
  <si>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</si>
  <si>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</si>
  <si>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</si>
  <si>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</si>
  <si>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</si>
  <si>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</si>
  <si>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</si>
  <si>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</si>
  <si>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</si>
  <si>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</si>
  <si>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</si>
  <si>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</si>
  <si>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</si>
  <si>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</si>
  <si>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</si>
  <si>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</si>
  <si>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</si>
  <si>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</si>
  <si>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</si>
  <si>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</si>
  <si>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</si>
  <si>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</si>
  <si>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</si>
  <si>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</si>
  <si>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</si>
  <si>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</si>
  <si>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</si>
  <si>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</si>
  <si>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</si>
  <si>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</si>
  <si>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</si>
  <si>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</si>
  <si>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</si>
  <si>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</si>
  <si>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</si>
  <si>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</si>
  <si>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</si>
  <si>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</si>
  <si>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</si>
  <si>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</si>
  <si>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</si>
  <si>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</si>
  <si>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</si>
  <si>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</si>
  <si>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</si>
  <si>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</si>
  <si>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</si>
  <si>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</si>
  <si>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</si>
  <si>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</si>
  <si>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</si>
  <si>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</si>
  <si>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</si>
  <si>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</si>
  <si>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</si>
  <si>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</si>
  <si>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</si>
  <si>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</si>
  <si>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</si>
  <si>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</si>
  <si>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</si>
  <si>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</si>
  <si>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</si>
  <si>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</si>
  <si>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</si>
  <si>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</si>
  <si>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</si>
  <si>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</si>
  <si>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</si>
  <si>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</si>
  <si>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</si>
  <si>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</si>
  <si>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</si>
  <si>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</si>
  <si>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</si>
  <si>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</si>
  <si>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</si>
  <si>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</si>
  <si>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</si>
  <si>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</si>
  <si>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</si>
  <si>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</si>
  <si>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</si>
  <si>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</si>
  <si>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</si>
  <si>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</si>
  <si>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</si>
  <si>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</si>
  <si>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</si>
  <si>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</si>
  <si>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</si>
  <si>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</si>
  <si>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</si>
  <si>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</si>
  <si>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</si>
  <si>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</si>
  <si>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</si>
  <si>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</si>
  <si>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</si>
  <si>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</si>
  <si>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</si>
  <si>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</si>
  <si>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</si>
  <si>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</si>
  <si>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</si>
  <si>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</si>
  <si>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</si>
  <si>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</si>
  <si>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</si>
  <si>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</si>
  <si>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</si>
  <si>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</si>
  <si>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</si>
  <si>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</si>
  <si>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</si>
  <si>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</si>
  <si>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</si>
  <si>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</si>
  <si>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</si>
  <si>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</si>
  <si>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</si>
  <si>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</si>
  <si>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</si>
  <si>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</si>
  <si>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</si>
  <si>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</si>
  <si>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</si>
  <si>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</si>
  <si>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</si>
  <si>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</si>
  <si>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</si>
  <si>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</si>
  <si>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</si>
  <si>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</si>
  <si>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</si>
  <si>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</si>
  <si>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</si>
  <si>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</si>
  <si>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</si>
  <si>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</si>
  <si>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</si>
  <si>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</si>
  <si>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</si>
  <si>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</si>
  <si>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</si>
  <si>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</si>
  <si>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</si>
  <si>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</si>
  <si>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</si>
  <si>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</si>
  <si>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</si>
  <si>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</si>
  <si>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</si>
  <si>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</si>
  <si>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</si>
  <si>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</si>
  <si>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</si>
  <si>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</si>
  <si>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</si>
  <si>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</si>
  <si>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</si>
  <si>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</si>
  <si>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</si>
  <si>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</si>
  <si>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</si>
  <si>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</si>
  <si>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</si>
  <si>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</si>
  <si>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</si>
  <si>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</si>
  <si>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</si>
  <si>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</si>
  <si>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</si>
  <si>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</si>
  <si>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</si>
  <si>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</si>
  <si>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</si>
  <si>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</si>
  <si>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</si>
  <si>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</si>
  <si>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</si>
  <si>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</si>
  <si>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</si>
  <si>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</si>
  <si>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</si>
  <si>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</si>
  <si>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</si>
  <si>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</si>
  <si>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</si>
  <si>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</si>
  <si>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</si>
  <si>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</si>
  <si>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</si>
  <si>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</si>
  <si>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</si>
  <si>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</si>
  <si>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</si>
  <si>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</si>
  <si>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</si>
  <si>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</si>
  <si>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</si>
  <si>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</si>
  <si>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</si>
  <si>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</si>
  <si>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</si>
  <si>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</si>
  <si>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</si>
  <si>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</si>
  <si>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</si>
  <si>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</si>
  <si>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</si>
  <si>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</si>
  <si>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</si>
  <si>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</si>
  <si>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</si>
  <si>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</si>
  <si>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</si>
  <si>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</si>
  <si>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</si>
  <si>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</si>
  <si>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</si>
  <si>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</si>
  <si>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</si>
  <si>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</si>
  <si>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</si>
  <si>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</si>
  <si>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</si>
  <si>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</si>
  <si>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</si>
  <si>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</si>
  <si>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</si>
  <si>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</si>
  <si>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</si>
  <si>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</si>
  <si>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</si>
  <si>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</si>
  <si>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</si>
  <si>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</si>
  <si>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</si>
  <si>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</si>
  <si>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</si>
  <si>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</si>
  <si>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</si>
  <si>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</si>
  <si>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</si>
  <si>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</si>
  <si>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</si>
  <si>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</si>
  <si>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</si>
  <si>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</si>
  <si>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</si>
  <si>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</si>
  <si>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</si>
  <si>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</si>
  <si>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</si>
  <si>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</si>
  <si>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</si>
  <si>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</si>
  <si>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</si>
  <si>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</si>
  <si>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</si>
  <si>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</si>
  <si>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</si>
  <si>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</si>
  <si>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</si>
  <si>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</si>
  <si>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</si>
  <si>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</si>
  <si>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</si>
  <si>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</si>
  <si>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</si>
  <si>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</si>
  <si>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</si>
  <si>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</si>
  <si>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</si>
  <si>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</si>
  <si>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</si>
  <si>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</si>
  <si>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</si>
  <si>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</si>
  <si>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</si>
  <si>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</si>
  <si>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</si>
  <si>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</si>
  <si>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</si>
  <si>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</si>
  <si>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</si>
  <si>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</si>
  <si>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</si>
  <si>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</si>
  <si>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</si>
  <si>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</si>
  <si>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</si>
  <si>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</si>
  <si>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</si>
  <si>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</si>
  <si>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</si>
  <si>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</si>
  <si>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</si>
  <si>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</si>
  <si>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</si>
  <si>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</si>
  <si>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</si>
  <si>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</si>
  <si>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</si>
  <si>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</si>
  <si>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</si>
  <si>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</si>
  <si>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</si>
  <si>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</si>
  <si>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</si>
  <si>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</si>
  <si>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</si>
  <si>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</si>
  <si>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</si>
  <si>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</si>
  <si>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</si>
  <si>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</si>
  <si>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</si>
  <si>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</si>
  <si>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</si>
  <si>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</si>
  <si>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</si>
  <si>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</si>
  <si>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</si>
  <si>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</si>
  <si>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</si>
  <si>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</si>
  <si>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</si>
  <si>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</si>
  <si>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</si>
  <si>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</si>
  <si>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</si>
  <si>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</si>
  <si>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</si>
  <si>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</si>
  <si>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</si>
  <si>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</si>
  <si>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</si>
  <si>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</si>
  <si>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</si>
  <si>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</si>
  <si>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</si>
  <si>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</si>
  <si>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</si>
  <si>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</si>
  <si>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</si>
  <si>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</si>
  <si>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</si>
  <si>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</si>
  <si>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</si>
  <si>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</si>
  <si>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</si>
  <si>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</si>
  <si>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</si>
  <si>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</si>
  <si>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</si>
  <si>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</si>
  <si>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</si>
  <si>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</si>
  <si>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</si>
  <si>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</si>
  <si>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</si>
  <si>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</si>
  <si>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</si>
  <si>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</si>
  <si>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</si>
  <si>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</si>
  <si>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</si>
  <si>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</si>
  <si>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</si>
  <si>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</si>
  <si>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</si>
  <si>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</si>
  <si>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</si>
  <si>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</si>
  <si>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</si>
  <si>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</si>
  <si>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</si>
  <si>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</si>
  <si>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</si>
  <si>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</si>
  <si>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</si>
  <si>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</si>
  <si>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</si>
  <si>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</si>
  <si>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</si>
  <si>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</si>
  <si>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</si>
  <si>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</si>
  <si>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</si>
  <si>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</si>
  <si>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</si>
  <si>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</si>
  <si>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</si>
  <si>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</si>
  <si>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</si>
  <si>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</si>
  <si>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</si>
  <si>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</si>
  <si>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</si>
  <si>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</si>
  <si>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</si>
  <si>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</si>
  <si>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</si>
  <si>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</si>
  <si>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</si>
  <si>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</si>
  <si>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</si>
  <si>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</si>
  <si>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</si>
  <si>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</si>
  <si>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</si>
  <si>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</si>
  <si>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</si>
  <si>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</si>
  <si>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</si>
  <si>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</si>
  <si>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</si>
  <si>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</si>
  <si>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</si>
  <si>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</si>
  <si>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</si>
  <si>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</si>
  <si>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</si>
  <si>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</si>
  <si>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</si>
  <si>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</si>
  <si>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</si>
  <si>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</si>
  <si>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</si>
  <si>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</si>
  <si>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</si>
  <si>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</si>
  <si>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</si>
  <si>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</si>
  <si>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</si>
  <si>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</si>
  <si>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</si>
  <si>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</si>
  <si>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</si>
  <si>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</si>
  <si>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</si>
  <si>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</si>
  <si>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</si>
  <si>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</si>
  <si>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</si>
  <si>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</si>
  <si>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</si>
  <si>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</si>
  <si>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</si>
  <si>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</si>
  <si>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</si>
  <si>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</si>
  <si>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</si>
  <si>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</si>
  <si>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</si>
  <si>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</si>
  <si>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</si>
  <si>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</si>
  <si>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</si>
  <si>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</si>
  <si>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</si>
  <si>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</si>
  <si>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</si>
  <si>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</si>
  <si>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</si>
  <si>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</si>
  <si>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</si>
  <si>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</si>
  <si>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</si>
  <si>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</si>
  <si>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</si>
  <si>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</si>
  <si>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</si>
  <si>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</si>
  <si>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</si>
  <si>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</si>
  <si>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</si>
  <si>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</si>
  <si>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</si>
  <si>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</si>
  <si>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</si>
  <si>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</si>
  <si>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</si>
  <si>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</si>
  <si>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</si>
  <si>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</si>
  <si>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</si>
  <si>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</si>
  <si>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</si>
  <si>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</si>
  <si>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</si>
  <si>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</si>
  <si>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</si>
  <si>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</si>
  <si>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</si>
  <si>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</si>
  <si>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</si>
  <si>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</si>
  <si>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</si>
  <si>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</si>
  <si>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</si>
  <si>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</si>
  <si>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</si>
  <si>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</si>
  <si>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</si>
  <si>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</si>
  <si>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</si>
  <si>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</si>
  <si>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</si>
  <si>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</si>
  <si>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</si>
  <si>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</si>
  <si>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</si>
  <si>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</si>
  <si>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</si>
  <si>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</si>
  <si>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</si>
  <si>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</si>
  <si>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</si>
  <si>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</si>
  <si>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</si>
  <si>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</si>
  <si>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</si>
  <si>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</si>
  <si>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</si>
  <si>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</si>
  <si>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</si>
  <si>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</si>
  <si>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</si>
  <si>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</si>
  <si>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</si>
  <si>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</si>
  <si>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</si>
  <si>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</si>
  <si>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</si>
  <si>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</si>
  <si>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</si>
  <si>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</si>
  <si>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</si>
  <si>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</si>
  <si>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</si>
  <si>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</si>
  <si>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</si>
  <si>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</si>
  <si>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</si>
  <si>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</si>
  <si>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</si>
  <si>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</si>
  <si>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</si>
  <si>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</si>
  <si>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</si>
  <si>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</si>
  <si>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</si>
  <si>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</si>
  <si>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</si>
  <si>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</si>
  <si>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</si>
  <si>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</si>
  <si>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</si>
  <si>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</si>
  <si>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</si>
  <si>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</si>
  <si>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</si>
  <si>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</si>
  <si>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</si>
  <si>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</si>
  <si>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</si>
  <si>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</si>
  <si>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</si>
  <si>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</si>
  <si>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</si>
  <si>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</si>
  <si>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</si>
  <si>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</si>
  <si>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</si>
  <si>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</si>
  <si>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</si>
  <si>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</si>
  <si>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</si>
  <si>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</si>
  <si>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</si>
  <si>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</si>
  <si>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</si>
  <si>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</si>
  <si>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</si>
  <si>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</si>
  <si>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</si>
  <si>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</si>
  <si>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</si>
  <si>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</si>
  <si>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</si>
  <si>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</si>
  <si>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</si>
  <si>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</si>
  <si>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</si>
  <si>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</si>
  <si>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</si>
  <si>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</si>
  <si>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</si>
  <si>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</si>
  <si>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</si>
  <si>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</si>
  <si>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</si>
  <si>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</si>
  <si>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</si>
  <si>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</si>
  <si>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</si>
  <si>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</si>
  <si>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</si>
  <si>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</si>
  <si>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</si>
  <si>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</si>
  <si>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</si>
  <si>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</si>
  <si>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</si>
  <si>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</si>
  <si>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</si>
  <si>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</si>
  <si>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</si>
  <si>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</si>
  <si>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</si>
  <si>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</si>
  <si>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</si>
  <si>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</si>
  <si>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</si>
  <si>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</si>
  <si>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</si>
  <si>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</si>
  <si>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</si>
  <si>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</si>
  <si>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</si>
  <si>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</si>
  <si>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</si>
  <si>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</si>
  <si>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</si>
  <si>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</si>
  <si>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</si>
  <si>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</si>
  <si>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</si>
  <si>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</si>
  <si>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</si>
  <si>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</si>
  <si>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</si>
  <si>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</si>
  <si>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</si>
  <si>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</si>
  <si>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</si>
  <si>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</si>
  <si>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</si>
  <si>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</si>
  <si>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</si>
  <si>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</si>
  <si>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</si>
  <si>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</si>
  <si>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</si>
  <si>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</si>
  <si>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</si>
  <si>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</si>
  <si>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</si>
  <si>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</si>
  <si>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</si>
  <si>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</si>
  <si>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</si>
  <si>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</si>
  <si>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</si>
  <si>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</si>
  <si>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</si>
  <si>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</si>
  <si>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</si>
  <si>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</si>
  <si>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</si>
  <si>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</si>
  <si>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</si>
  <si>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</si>
  <si>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</si>
  <si>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</si>
  <si>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</si>
  <si>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</si>
  <si>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</si>
  <si>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</si>
  <si>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</si>
  <si>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</si>
  <si>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</si>
  <si>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</si>
  <si>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</si>
  <si>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</si>
  <si>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</si>
  <si>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</si>
  <si>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</si>
  <si>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</si>
  <si>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</si>
  <si>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</si>
  <si>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</si>
  <si>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</si>
  <si>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</si>
  <si>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</si>
  <si>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</si>
  <si>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</si>
  <si>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</si>
  <si>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</si>
  <si>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</si>
  <si>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</si>
  <si>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</si>
  <si>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</si>
  <si>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</si>
  <si>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</si>
  <si>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</si>
  <si>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</si>
  <si>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</si>
  <si>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</si>
  <si>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</si>
  <si>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</si>
  <si>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</si>
  <si>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</si>
  <si>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</si>
  <si>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</si>
  <si>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</si>
  <si>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</si>
  <si>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</si>
  <si>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</si>
  <si>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</si>
  <si>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</si>
  <si>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</si>
  <si>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</si>
  <si>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</si>
  <si>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</si>
  <si>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</si>
  <si>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</si>
  <si>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</si>
  <si>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</si>
  <si>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</si>
  <si>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</si>
  <si>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</si>
  <si>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</si>
  <si>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</si>
  <si>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</si>
  <si>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</si>
  <si>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</si>
  <si>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</si>
  <si>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</si>
  <si>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</si>
  <si>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</si>
  <si>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</si>
  <si>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</si>
  <si>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</si>
  <si>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</si>
  <si>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</si>
  <si>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</si>
  <si>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</si>
  <si>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</si>
  <si>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</si>
  <si>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</si>
  <si>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</si>
  <si>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</si>
  <si>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</si>
  <si>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</si>
  <si>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</si>
  <si>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</si>
  <si>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</si>
  <si>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</si>
  <si>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</si>
  <si>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</si>
  <si>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</si>
  <si>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</si>
  <si>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</si>
  <si>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</si>
  <si>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</si>
  <si>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</si>
  <si>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</si>
  <si>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</si>
  <si>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</si>
  <si>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</si>
  <si>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</si>
  <si>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</si>
  <si>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</si>
  <si>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</si>
  <si>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</si>
  <si>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</si>
  <si>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</si>
  <si>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</si>
  <si>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</si>
  <si>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</si>
  <si>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</si>
  <si>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</si>
  <si>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</si>
  <si>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</si>
  <si>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</si>
  <si>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</si>
  <si>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</si>
  <si>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</si>
  <si>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</si>
  <si>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</si>
  <si>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</si>
  <si>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</si>
  <si>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</si>
  <si>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</si>
  <si>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</si>
  <si>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</si>
  <si>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</si>
  <si>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</si>
  <si>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</si>
  <si>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</si>
  <si>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</si>
  <si>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</si>
  <si>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</si>
  <si>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</si>
  <si>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</si>
  <si>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</si>
  <si>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</si>
  <si>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</si>
  <si>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</si>
  <si>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</si>
  <si>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</si>
  <si>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</si>
  <si>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</si>
  <si>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</si>
  <si>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</si>
  <si>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</si>
  <si>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</si>
  <si>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</si>
  <si>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</si>
  <si>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</si>
  <si>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</si>
  <si>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</si>
  <si>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</si>
  <si>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</si>
  <si>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</si>
  <si>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</si>
  <si>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</si>
  <si>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</si>
  <si>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</si>
  <si>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</si>
  <si>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</si>
  <si>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</si>
  <si>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</si>
  <si>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</si>
  <si>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</si>
  <si>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</si>
  <si>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</si>
  <si>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</si>
  <si>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</si>
  <si>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</si>
  <si>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</si>
  <si>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</si>
  <si>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</si>
  <si>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</si>
  <si>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</si>
  <si>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</si>
  <si>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</si>
  <si>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</si>
  <si>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</si>
  <si>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</si>
  <si>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</si>
  <si>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</si>
  <si>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</si>
  <si>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</si>
  <si>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</si>
  <si>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</si>
  <si>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</si>
  <si>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</si>
  <si>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</si>
  <si>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</si>
  <si>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</si>
  <si>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</si>
  <si>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</si>
  <si>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</si>
  <si>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</si>
  <si>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</si>
  <si>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</si>
  <si>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</si>
  <si>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</si>
  <si>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</si>
  <si>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</si>
  <si>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</si>
  <si>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</si>
  <si>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</si>
  <si>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</si>
  <si>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</si>
  <si>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</si>
  <si>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</si>
  <si>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</si>
  <si>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</si>
  <si>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</si>
  <si>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</si>
  <si>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</si>
  <si>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</si>
  <si>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</si>
  <si>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</si>
  <si>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</si>
  <si>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</si>
  <si>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</si>
  <si>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</si>
  <si>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</si>
  <si>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</si>
  <si>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</si>
  <si>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</si>
  <si>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</si>
  <si>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</si>
  <si>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</si>
  <si>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</si>
  <si>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</si>
  <si>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</si>
  <si>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</si>
  <si>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</si>
  <si>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</si>
  <si>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</si>
  <si>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</si>
  <si>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</si>
  <si>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</si>
  <si>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</si>
  <si>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</si>
  <si>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</si>
  <si>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</si>
  <si>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</si>
  <si>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</si>
  <si>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</si>
  <si>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</si>
  <si>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</si>
  <si>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</si>
  <si>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</si>
  <si>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</si>
  <si>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</si>
  <si>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</si>
  <si>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</si>
  <si>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</si>
  <si>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</si>
  <si>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</si>
  <si>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</si>
  <si>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</si>
  <si>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</si>
  <si>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</si>
  <si>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</si>
  <si>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</si>
  <si>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</si>
  <si>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</si>
  <si>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</si>
  <si>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</si>
  <si>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</si>
  <si>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</si>
  <si>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</si>
  <si>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</si>
  <si>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</si>
  <si>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</si>
  <si>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</si>
  <si>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</si>
  <si>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</si>
  <si>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</si>
  <si>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</si>
  <si>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</si>
  <si>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</si>
  <si>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</si>
  <si>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</si>
  <si>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</si>
  <si>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</si>
  <si>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</si>
  <si>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</si>
  <si>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</si>
  <si>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</si>
  <si>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</si>
  <si>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</si>
  <si>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</si>
  <si>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</si>
  <si>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</si>
  <si>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</si>
  <si>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</si>
  <si>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</si>
  <si>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</si>
  <si>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</si>
  <si>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</si>
  <si>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</si>
  <si>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</si>
  <si>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</si>
  <si>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</si>
  <si>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</si>
  <si>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</si>
  <si>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</si>
  <si>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</si>
  <si>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</si>
  <si>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</si>
  <si>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</si>
  <si>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</si>
  <si>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</si>
  <si>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</si>
  <si>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</si>
  <si>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</si>
  <si>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</si>
  <si>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</si>
  <si>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</si>
  <si>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</si>
  <si>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</si>
  <si>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</si>
  <si>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</si>
  <si>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</si>
  <si>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</si>
  <si>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</si>
  <si>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</si>
  <si>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</si>
  <si>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</si>
  <si>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</si>
  <si>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</si>
  <si>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</si>
  <si>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</si>
  <si>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</si>
  <si>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</si>
  <si>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</si>
  <si>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</si>
  <si>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</si>
  <si>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</si>
  <si>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</si>
  <si>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</si>
  <si>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</si>
  <si>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</si>
  <si>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</si>
  <si>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</si>
  <si>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</si>
  <si>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</si>
  <si>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</si>
  <si>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</si>
  <si>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</si>
  <si>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</si>
  <si>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</si>
  <si>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</si>
  <si>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</si>
  <si>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</si>
  <si>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</si>
  <si>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</si>
  <si>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</si>
  <si>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</si>
  <si>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</si>
  <si>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</si>
  <si>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</si>
  <si>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</si>
  <si>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</si>
  <si>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</si>
  <si>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</si>
  <si>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</si>
  <si>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</si>
  <si>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</si>
  <si>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</si>
  <si>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</si>
  <si>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</si>
  <si>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</si>
  <si>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</si>
  <si>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</si>
  <si>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</si>
  <si>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</si>
  <si>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</si>
  <si>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</si>
  <si>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</si>
  <si>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</si>
  <si>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</si>
  <si>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</si>
  <si>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</si>
  <si>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</si>
  <si>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</si>
  <si>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</si>
  <si>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</si>
  <si>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</si>
  <si>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</si>
  <si>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</si>
  <si>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</si>
  <si>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</si>
  <si>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</si>
  <si>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</si>
  <si>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</si>
  <si>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</si>
  <si>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</si>
  <si>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</si>
  <si>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</si>
  <si>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</si>
  <si>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</si>
  <si>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</si>
  <si>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</si>
  <si>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</si>
  <si>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</si>
  <si>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</si>
  <si>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</si>
  <si>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</si>
  <si>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</si>
  <si>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</si>
  <si>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</si>
  <si>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</si>
  <si>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</si>
  <si>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</si>
  <si>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</si>
  <si>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</si>
  <si>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</si>
  <si>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</si>
  <si>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</si>
  <si>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</si>
  <si>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</si>
  <si>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</si>
  <si>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</si>
  <si>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</si>
  <si>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</si>
  <si>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細谷　美孝</t>
    <rPh sb="0" eb="2">
      <t>ホソタニ</t>
    </rPh>
    <rPh sb="3" eb="4">
      <t>ビ</t>
    </rPh>
    <rPh sb="4" eb="5">
      <t>コウ</t>
    </rPh>
    <phoneticPr fontId="1"/>
  </si>
  <si>
    <t>0172902918</t>
    <phoneticPr fontId="1"/>
  </si>
  <si>
    <t>２　法人</t>
  </si>
  <si>
    <t>５　営利法人</t>
  </si>
  <si>
    <t>かぶしきかいしゃ さくららいふこみゅにけ―しょん</t>
    <phoneticPr fontId="1"/>
  </si>
  <si>
    <t>株式会社 さくらライフコミュニケーション</t>
    <phoneticPr fontId="1"/>
  </si>
  <si>
    <t>9450001005052</t>
    <phoneticPr fontId="1"/>
  </si>
  <si>
    <t>北海道旭川市5条通13丁目647番地の1</t>
    <phoneticPr fontId="1"/>
  </si>
  <si>
    <t>0166</t>
    <phoneticPr fontId="1"/>
  </si>
  <si>
    <t>26</t>
    <phoneticPr fontId="1"/>
  </si>
  <si>
    <t>6640</t>
    <phoneticPr fontId="1"/>
  </si>
  <si>
    <t>8011</t>
    <phoneticPr fontId="1"/>
  </si>
  <si>
    <t>info</t>
    <phoneticPr fontId="1"/>
  </si>
  <si>
    <t>sakura78.jp</t>
    <phoneticPr fontId="1"/>
  </si>
  <si>
    <t>https://</t>
  </si>
  <si>
    <t>二門 渉</t>
    <phoneticPr fontId="1"/>
  </si>
  <si>
    <t>代表取締役社長</t>
    <phoneticPr fontId="1"/>
  </si>
  <si>
    <t>かいごつきゆうりょうろうじんほーむ さくらあさひかわ</t>
    <phoneticPr fontId="1"/>
  </si>
  <si>
    <t>介護付有料老人ホーム さくら旭川</t>
    <phoneticPr fontId="1"/>
  </si>
  <si>
    <t>北海道旭川市4条通22丁目1721-64</t>
    <phoneticPr fontId="1"/>
  </si>
  <si>
    <t>旭川4条</t>
    <rPh sb="0" eb="2">
      <t>アサヒカワ</t>
    </rPh>
    <rPh sb="3" eb="4">
      <t>ジョウ</t>
    </rPh>
    <phoneticPr fontId="1"/>
  </si>
  <si>
    <t>旭川電気軌道4条21丁目 徒歩3分
JR旭川4条駅 徒歩
タクシー（JR旭川駅より7～8分）</t>
    <phoneticPr fontId="1"/>
  </si>
  <si>
    <t>38</t>
    <phoneticPr fontId="1"/>
  </si>
  <si>
    <t>0880</t>
    <phoneticPr fontId="1"/>
  </si>
  <si>
    <t>0881</t>
    <phoneticPr fontId="1"/>
  </si>
  <si>
    <t>agc-sakura.asahikawa</t>
    <phoneticPr fontId="1"/>
  </si>
  <si>
    <t>rainbow.plala.or.jp</t>
    <phoneticPr fontId="1"/>
  </si>
  <si>
    <t>細谷 美孝</t>
    <phoneticPr fontId="1"/>
  </si>
  <si>
    <t>１　介護付（一般型特定施設入居者生活介護を提供する場合）</t>
  </si>
  <si>
    <t>北海道</t>
    <phoneticPr fontId="1"/>
  </si>
  <si>
    <t>１　事業者が自ら所有する土地</t>
  </si>
  <si>
    <t>１　耐火建築物</t>
  </si>
  <si>
    <t>１　鉄筋コンクリート造</t>
  </si>
  <si>
    <t>１　事業者が自ら所有する建物</t>
  </si>
  <si>
    <t>１　全室個室（縁故者個室含む）</t>
  </si>
  <si>
    <t>特殊浴槽</t>
    <rPh sb="0" eb="2">
      <t>トクシュ</t>
    </rPh>
    <rPh sb="2" eb="4">
      <t>ヨクソウ</t>
    </rPh>
    <phoneticPr fontId="1"/>
  </si>
  <si>
    <t>１　あり</t>
  </si>
  <si>
    <t>２　なし</t>
  </si>
  <si>
    <t>２　あり（ストレッチャー対応）</t>
  </si>
  <si>
    <t>１　全ての居室あり</t>
  </si>
  <si>
    <t>１　全ての便所あり</t>
  </si>
  <si>
    <t>１　全ての浴室あり</t>
  </si>
  <si>
    <t>・利用者の人格を尊重し、その有する能力に応じ可能な限り自立した日常生活を営むことができるようにサービスを提供します。
・介護保険法及び厚生労働省通知の内容に沿ったものとします。</t>
    <phoneticPr fontId="1"/>
  </si>
  <si>
    <t>看護・介護職員を充実させ濃密な個別介護の提供を行います。</t>
    <phoneticPr fontId="1"/>
  </si>
  <si>
    <t>１　自ら実施</t>
  </si>
  <si>
    <t>２　委託</t>
  </si>
  <si>
    <t>○</t>
  </si>
  <si>
    <t>医療法人 修彰会 沼崎病院</t>
    <phoneticPr fontId="1"/>
  </si>
  <si>
    <t>旭川市8条通8丁目43</t>
    <phoneticPr fontId="1"/>
  </si>
  <si>
    <t>内科・消化器科・リハビリテーション科</t>
    <phoneticPr fontId="1"/>
  </si>
  <si>
    <t>内科・消化器科</t>
    <phoneticPr fontId="1"/>
  </si>
  <si>
    <t>内科・消化器科・訪問診療</t>
    <phoneticPr fontId="1"/>
  </si>
  <si>
    <t>医療法人社団 みどりの里 リバータウンクリニック</t>
    <phoneticPr fontId="1"/>
  </si>
  <si>
    <t>旭川市旭神2条3丁目6-25</t>
    <phoneticPr fontId="1"/>
  </si>
  <si>
    <t>内科・在宅診療</t>
    <phoneticPr fontId="1"/>
  </si>
  <si>
    <t>医療法人 健光会 旭川ペインクリニック病院</t>
    <phoneticPr fontId="1"/>
  </si>
  <si>
    <t>旭川市4条通17丁目1553</t>
    <phoneticPr fontId="1"/>
  </si>
  <si>
    <t>麻酔科・リハビリテーション科・内科</t>
    <phoneticPr fontId="1"/>
  </si>
  <si>
    <t>内科</t>
    <phoneticPr fontId="1"/>
  </si>
  <si>
    <t>内科・訪問診療</t>
    <phoneticPr fontId="1"/>
  </si>
  <si>
    <t>いまみや歯科</t>
    <phoneticPr fontId="1"/>
  </si>
  <si>
    <t>旭川市春光4条9丁目1-1</t>
    <phoneticPr fontId="1"/>
  </si>
  <si>
    <t>歯科・歯科口腔外科</t>
    <phoneticPr fontId="1"/>
  </si>
  <si>
    <t>概ね65歳以上で共同生活のできる方</t>
    <phoneticPr fontId="1"/>
  </si>
  <si>
    <t>入居契約書第28条、第29条、第30条、第31条による</t>
    <phoneticPr fontId="1"/>
  </si>
  <si>
    <t>第29条</t>
    <phoneticPr fontId="1"/>
  </si>
  <si>
    <t>費用5,850円/1泊（1週間程度）食費は別途。</t>
    <phoneticPr fontId="1"/>
  </si>
  <si>
    <t>身元引受人は法廷相続人であることが望ましい。（当ホームとの協力関係を密にする為）</t>
    <phoneticPr fontId="1"/>
  </si>
  <si>
    <t>ｄ　３：１以上</t>
  </si>
  <si>
    <t>介護福祉士</t>
    <phoneticPr fontId="1"/>
  </si>
  <si>
    <t>１　利用権方式</t>
  </si>
  <si>
    <t>４　選択方式</t>
  </si>
  <si>
    <t>１　減額なし</t>
  </si>
  <si>
    <t>入居契約書第27条による</t>
    <phoneticPr fontId="1"/>
  </si>
  <si>
    <t>入居者及び身元引受人等へ事前に通知。入居契約書第8条に定める運営懇談会の意見を聴いた上で改定するものとする。</t>
    <phoneticPr fontId="1"/>
  </si>
  <si>
    <t>要介護1</t>
    <phoneticPr fontId="1"/>
  </si>
  <si>
    <t>入居者が居住する介護居室の室料相当分の一部分及び管理費の一部分として</t>
    <phoneticPr fontId="1"/>
  </si>
  <si>
    <t>共用施設等の維持・管理費、事務管理部門等の人件費及び事務費、介護保険請求外の日常生活支援サービス等に係わる人件費</t>
    <phoneticPr fontId="1"/>
  </si>
  <si>
    <t>食材費、栄養士その他食事部門の人件費、食器等その他外注にかかる委託経費。</t>
    <phoneticPr fontId="1"/>
  </si>
  <si>
    <t>居室の電気・水道料は別途実費負担　
冬期間（10月～4月）暖房費11000円 別途負担</t>
    <phoneticPr fontId="1"/>
  </si>
  <si>
    <t>介護用品費は別途実費負担</t>
    <phoneticPr fontId="1"/>
  </si>
  <si>
    <t>介護保険法令等による利用料及び利用者負担分については別途、特定施設入居者生活介護利用契約書に規定されています。</t>
    <phoneticPr fontId="1"/>
  </si>
  <si>
    <t>入居者が居住する介護居室の室料相当部分の一部分及び管理費の一部として
レンタル料等、基礎とし想定居住期間を5年として算出</t>
    <phoneticPr fontId="1"/>
  </si>
  <si>
    <t>短期解約特例 有
入居一時金は全額返還します。</t>
    <rPh sb="7" eb="8">
      <t>アリ</t>
    </rPh>
    <phoneticPr fontId="1"/>
  </si>
  <si>
    <t>残り金残額を返還します。</t>
    <phoneticPr fontId="1"/>
  </si>
  <si>
    <t>５　その他</t>
  </si>
  <si>
    <t>北洋銀行</t>
    <rPh sb="0" eb="4">
      <t>ホクヨウギンコウ</t>
    </rPh>
    <phoneticPr fontId="1"/>
  </si>
  <si>
    <t>・療養の為</t>
    <rPh sb="1" eb="3">
      <t>リョウヨウ</t>
    </rPh>
    <rPh sb="4" eb="5">
      <t>タメ</t>
    </rPh>
    <phoneticPr fontId="1"/>
  </si>
  <si>
    <t>さくら旭川サービス苦情処理本部</t>
    <phoneticPr fontId="1"/>
  </si>
  <si>
    <t>施設賠償保険にて対応</t>
    <phoneticPr fontId="1"/>
  </si>
  <si>
    <t>介護賠償責任保険にて対応</t>
    <phoneticPr fontId="1"/>
  </si>
  <si>
    <t>意見箱は常時設置。お客様のご意見を常にいただける状況。</t>
    <rPh sb="0" eb="3">
      <t>イケンバコ</t>
    </rPh>
    <rPh sb="4" eb="6">
      <t>ジョウジ</t>
    </rPh>
    <rPh sb="6" eb="8">
      <t>セッチ</t>
    </rPh>
    <rPh sb="10" eb="12">
      <t>キャクサマ</t>
    </rPh>
    <rPh sb="14" eb="16">
      <t>イケン</t>
    </rPh>
    <rPh sb="17" eb="18">
      <t>ツネ</t>
    </rPh>
    <rPh sb="24" eb="26">
      <t>ジョウキョウ</t>
    </rPh>
    <phoneticPr fontId="1"/>
  </si>
  <si>
    <t>１　入居希望者に公開</t>
  </si>
  <si>
    <t>３　公開していない</t>
  </si>
  <si>
    <t>ホームヘルプサービスステーションさくら</t>
    <phoneticPr fontId="1"/>
  </si>
  <si>
    <t>旭川市5条通13丁目647-1</t>
    <phoneticPr fontId="1"/>
  </si>
  <si>
    <t>介護付有料老人ホームさくら旭川</t>
    <phoneticPr fontId="1"/>
  </si>
  <si>
    <t>旭川市4条通22丁目1721-64</t>
    <phoneticPr fontId="1"/>
  </si>
  <si>
    <t>ケアプラン
SAKURA</t>
    <phoneticPr fontId="1"/>
  </si>
  <si>
    <t>旭川市5条通13丁目647-1</t>
    <rPh sb="0" eb="3">
      <t>アサヒカワシ</t>
    </rPh>
    <rPh sb="4" eb="6">
      <t>ジョウトオリ</t>
    </rPh>
    <rPh sb="8" eb="10">
      <t>チョウメ</t>
    </rPh>
    <phoneticPr fontId="1"/>
  </si>
  <si>
    <t>要相談</t>
    <rPh sb="0" eb="3">
      <t>ヨウソウダン</t>
    </rPh>
    <phoneticPr fontId="1"/>
  </si>
  <si>
    <t>年2回 別途利用者個人負担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</si>
</sst>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95" zoomScaleNormal="100" zoomScaleSheetLayoutView="100" workbookViewId="0">
      <selection activeCell="F518" sqref="F518:P51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140</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t="s">
        <v>2479</v>
      </c>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70</v>
      </c>
      <c r="H17" s="35" t="s">
        <v>487</v>
      </c>
      <c r="I17" s="32">
        <v>35</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5"/>
      <c r="L23" s="92" t="s">
        <v>2491</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2493</v>
      </c>
      <c r="K24" s="178"/>
      <c r="L24" s="178"/>
      <c r="M24" s="178"/>
      <c r="N24" s="178"/>
      <c r="O24" s="138"/>
      <c r="P24" s="179"/>
    </row>
    <row r="25" spans="1:20" ht="20.100000000000001" customHeight="1">
      <c r="B25" s="280"/>
      <c r="C25" s="298"/>
      <c r="D25" s="298"/>
      <c r="E25" s="281"/>
      <c r="F25" s="168" t="s">
        <v>18</v>
      </c>
      <c r="G25" s="168"/>
      <c r="H25" s="166"/>
      <c r="I25" s="166"/>
      <c r="J25" s="178" t="s">
        <v>2494</v>
      </c>
      <c r="K25" s="178"/>
      <c r="L25" s="178"/>
      <c r="M25" s="178"/>
      <c r="N25" s="178"/>
      <c r="O25" s="138"/>
      <c r="P25" s="179"/>
    </row>
    <row r="26" spans="1:20" ht="20.100000000000001" customHeight="1">
      <c r="B26" s="167" t="s">
        <v>9</v>
      </c>
      <c r="C26" s="166"/>
      <c r="D26" s="166"/>
      <c r="E26" s="166"/>
      <c r="F26" s="432">
        <v>2002</v>
      </c>
      <c r="G26" s="433"/>
      <c r="H26" s="35" t="s">
        <v>484</v>
      </c>
      <c r="I26" s="433">
        <v>4</v>
      </c>
      <c r="J26" s="433"/>
      <c r="K26" s="35" t="s">
        <v>485</v>
      </c>
      <c r="L26" s="433">
        <v>8</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2495</v>
      </c>
      <c r="I31" s="450"/>
      <c r="J31" s="450"/>
      <c r="K31" s="450"/>
      <c r="L31" s="450"/>
      <c r="M31" s="450"/>
      <c r="N31" s="450"/>
      <c r="O31" s="450"/>
      <c r="P31" s="451"/>
      <c r="S31" s="15" t="str">
        <f>IF(H31="","未記入","")</f>
        <v/>
      </c>
    </row>
    <row r="32" spans="1:20" ht="39" customHeight="1">
      <c r="B32" s="280"/>
      <c r="C32" s="298"/>
      <c r="D32" s="298"/>
      <c r="E32" s="281"/>
      <c r="F32" s="201" t="s">
        <v>2496</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8214</v>
      </c>
      <c r="J33" s="439"/>
      <c r="K33" s="439"/>
      <c r="L33" s="439"/>
      <c r="M33" s="439"/>
      <c r="N33" s="439"/>
      <c r="O33" s="439"/>
      <c r="P33" s="440"/>
      <c r="S33" s="15" t="str">
        <f>IF(OR(G33="",I33=""),"未記入","")</f>
        <v/>
      </c>
    </row>
    <row r="34" spans="2:20" ht="58.5" customHeight="1">
      <c r="B34" s="280"/>
      <c r="C34" s="298"/>
      <c r="D34" s="298"/>
      <c r="E34" s="281"/>
      <c r="F34" s="104" t="s">
        <v>2497</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2498</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2499</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2500</v>
      </c>
      <c r="M43" s="35" t="s">
        <v>487</v>
      </c>
      <c r="N43" s="11" t="s">
        <v>2501</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2500</v>
      </c>
      <c r="M44" s="35" t="s">
        <v>487</v>
      </c>
      <c r="N44" s="63" t="s">
        <v>2502</v>
      </c>
      <c r="O44" s="288"/>
      <c r="P44" s="289"/>
    </row>
    <row r="45" spans="2:20" ht="20.100000000000001" customHeight="1">
      <c r="B45" s="167"/>
      <c r="C45" s="166"/>
      <c r="D45" s="166"/>
      <c r="E45" s="166"/>
      <c r="F45" s="396" t="s">
        <v>423</v>
      </c>
      <c r="G45" s="425"/>
      <c r="H45" s="425"/>
      <c r="I45" s="397"/>
      <c r="J45" s="138" t="s">
        <v>2503</v>
      </c>
      <c r="K45" s="93"/>
      <c r="L45" s="93"/>
      <c r="M45" s="35" t="s">
        <v>483</v>
      </c>
      <c r="N45" s="93" t="s">
        <v>2504</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5"/>
      <c r="L47" s="92" t="s">
        <v>2491</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2505</v>
      </c>
      <c r="K48" s="178"/>
      <c r="L48" s="178"/>
      <c r="M48" s="178"/>
      <c r="N48" s="178"/>
      <c r="O48" s="138"/>
      <c r="P48" s="179"/>
    </row>
    <row r="49" spans="1:20" ht="20.100000000000001" customHeight="1">
      <c r="B49" s="167"/>
      <c r="C49" s="166"/>
      <c r="D49" s="166"/>
      <c r="E49" s="166"/>
      <c r="F49" s="166" t="s">
        <v>18</v>
      </c>
      <c r="G49" s="166"/>
      <c r="H49" s="166"/>
      <c r="I49" s="166"/>
      <c r="J49" s="178" t="s">
        <v>22</v>
      </c>
      <c r="K49" s="178"/>
      <c r="L49" s="178"/>
      <c r="M49" s="178"/>
      <c r="N49" s="178"/>
      <c r="O49" s="138"/>
      <c r="P49" s="179"/>
    </row>
    <row r="50" spans="1:20" ht="20.100000000000001" customHeight="1">
      <c r="B50" s="108" t="s">
        <v>28</v>
      </c>
      <c r="C50" s="217"/>
      <c r="D50" s="217"/>
      <c r="E50" s="217"/>
      <c r="F50" s="217"/>
      <c r="G50" s="217"/>
      <c r="H50" s="217"/>
      <c r="I50" s="217"/>
      <c r="J50" s="432"/>
      <c r="K50" s="433"/>
      <c r="L50" s="35" t="s">
        <v>484</v>
      </c>
      <c r="M50" s="61"/>
      <c r="N50" s="35" t="s">
        <v>485</v>
      </c>
      <c r="O50" s="61"/>
      <c r="P50" s="37" t="s">
        <v>486</v>
      </c>
      <c r="S50" s="15" t="str">
        <f>IF(OR(J50="",M50="",O50=""),"未記入","")</f>
        <v>未記入</v>
      </c>
    </row>
    <row r="51" spans="1:20" ht="20.100000000000001" customHeight="1" thickBot="1">
      <c r="B51" s="109" t="s">
        <v>29</v>
      </c>
      <c r="C51" s="434"/>
      <c r="D51" s="434"/>
      <c r="E51" s="434"/>
      <c r="F51" s="434"/>
      <c r="G51" s="434"/>
      <c r="H51" s="434"/>
      <c r="I51" s="434"/>
      <c r="J51" s="423">
        <v>2007</v>
      </c>
      <c r="K51" s="424"/>
      <c r="L51" s="36" t="s">
        <v>484</v>
      </c>
      <c r="M51" s="62">
        <v>5</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2506</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2479</v>
      </c>
      <c r="K55" s="90"/>
      <c r="L55" s="90"/>
      <c r="M55" s="90"/>
      <c r="N55" s="90"/>
      <c r="O55" s="90"/>
      <c r="P55" s="91"/>
    </row>
    <row r="56" spans="1:20" ht="20.100000000000001" customHeight="1">
      <c r="B56" s="134"/>
      <c r="C56" s="120"/>
      <c r="D56" s="135"/>
      <c r="E56" s="166" t="s">
        <v>33</v>
      </c>
      <c r="F56" s="166"/>
      <c r="G56" s="166"/>
      <c r="H56" s="166"/>
      <c r="I56" s="166"/>
      <c r="J56" s="138" t="s">
        <v>2507</v>
      </c>
      <c r="K56" s="93"/>
      <c r="L56" s="93"/>
      <c r="M56" s="93"/>
      <c r="N56" s="93"/>
      <c r="O56" s="93"/>
      <c r="P56" s="139"/>
    </row>
    <row r="57" spans="1:20" ht="20.100000000000001" customHeight="1">
      <c r="B57" s="134"/>
      <c r="C57" s="120"/>
      <c r="D57" s="135"/>
      <c r="E57" s="166" t="s">
        <v>34</v>
      </c>
      <c r="F57" s="166"/>
      <c r="G57" s="166"/>
      <c r="H57" s="166"/>
      <c r="I57" s="166"/>
      <c r="J57" s="432">
        <v>2007</v>
      </c>
      <c r="K57" s="433"/>
      <c r="L57" s="35" t="s">
        <v>484</v>
      </c>
      <c r="M57" s="61">
        <v>4</v>
      </c>
      <c r="N57" s="35" t="s">
        <v>485</v>
      </c>
      <c r="O57" s="61">
        <v>9</v>
      </c>
      <c r="P57" s="37" t="s">
        <v>486</v>
      </c>
    </row>
    <row r="58" spans="1:20" ht="20.100000000000001" customHeight="1" thickBot="1">
      <c r="B58" s="204"/>
      <c r="C58" s="205"/>
      <c r="D58" s="206"/>
      <c r="E58" s="187" t="s">
        <v>35</v>
      </c>
      <c r="F58" s="187"/>
      <c r="G58" s="187"/>
      <c r="H58" s="187"/>
      <c r="I58" s="187"/>
      <c r="J58" s="423">
        <v>2019</v>
      </c>
      <c r="K58" s="424"/>
      <c r="L58" s="36" t="s">
        <v>484</v>
      </c>
      <c r="M58" s="62">
        <v>4</v>
      </c>
      <c r="N58" s="36" t="s">
        <v>485</v>
      </c>
      <c r="O58" s="62">
        <v>9</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1052.24</v>
      </c>
      <c r="H61" s="193"/>
      <c r="I61" s="193"/>
      <c r="J61" s="193"/>
      <c r="K61" s="431"/>
      <c r="L61" s="370" t="s">
        <v>516</v>
      </c>
      <c r="M61" s="359"/>
      <c r="N61" s="359"/>
      <c r="O61" s="359"/>
      <c r="P61" s="384"/>
    </row>
    <row r="62" spans="1:20" ht="20.100000000000001" customHeight="1">
      <c r="B62" s="167"/>
      <c r="C62" s="166"/>
      <c r="D62" s="207" t="s">
        <v>39</v>
      </c>
      <c r="E62" s="218"/>
      <c r="F62" s="236"/>
      <c r="G62" s="178" t="s">
        <v>2508</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1999.6990000000001</v>
      </c>
      <c r="L72" s="93"/>
      <c r="M72" s="93"/>
      <c r="N72" s="171" t="s">
        <v>490</v>
      </c>
      <c r="O72" s="171"/>
      <c r="P72" s="197"/>
    </row>
    <row r="73" spans="2:16" ht="20.100000000000001" customHeight="1">
      <c r="B73" s="70"/>
      <c r="C73" s="71"/>
      <c r="D73" s="297"/>
      <c r="E73" s="298"/>
      <c r="F73" s="281"/>
      <c r="G73" s="217" t="s">
        <v>42</v>
      </c>
      <c r="H73" s="217"/>
      <c r="I73" s="217"/>
      <c r="J73" s="217"/>
      <c r="K73" s="138">
        <v>1999.6990000000001</v>
      </c>
      <c r="L73" s="93"/>
      <c r="M73" s="93"/>
      <c r="N73" s="171" t="s">
        <v>490</v>
      </c>
      <c r="O73" s="171"/>
      <c r="P73" s="197"/>
    </row>
    <row r="74" spans="2:16" ht="20.100000000000001" customHeight="1">
      <c r="B74" s="70"/>
      <c r="C74" s="71"/>
      <c r="D74" s="166" t="s">
        <v>43</v>
      </c>
      <c r="E74" s="166"/>
      <c r="F74" s="166"/>
      <c r="G74" s="178" t="s">
        <v>2509</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2510</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2511</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2512</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18.829999999999998</v>
      </c>
      <c r="K95" s="50" t="s">
        <v>490</v>
      </c>
      <c r="L95" s="138">
        <v>42</v>
      </c>
      <c r="M95" s="415"/>
      <c r="N95" s="416" t="s">
        <v>2424</v>
      </c>
      <c r="O95" s="417"/>
      <c r="P95" s="418"/>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20.7</v>
      </c>
      <c r="K96" s="50" t="s">
        <v>490</v>
      </c>
      <c r="L96" s="138">
        <v>3</v>
      </c>
      <c r="M96" s="415"/>
      <c r="N96" s="416" t="s">
        <v>2424</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11</v>
      </c>
      <c r="H105" s="242" t="s">
        <v>492</v>
      </c>
      <c r="I105" s="366" t="s">
        <v>66</v>
      </c>
      <c r="J105" s="366"/>
      <c r="K105" s="366"/>
      <c r="L105" s="366"/>
      <c r="M105" s="366"/>
      <c r="N105" s="138">
        <v>7</v>
      </c>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5</v>
      </c>
      <c r="H107" s="236" t="s">
        <v>492</v>
      </c>
      <c r="I107" s="166" t="s">
        <v>68</v>
      </c>
      <c r="J107" s="166"/>
      <c r="K107" s="166"/>
      <c r="L107" s="166"/>
      <c r="M107" s="166"/>
      <c r="N107" s="138">
        <v>2</v>
      </c>
      <c r="O107" s="93"/>
      <c r="P107" s="37" t="s">
        <v>492</v>
      </c>
    </row>
    <row r="108" spans="2:19" ht="20.100000000000001" customHeight="1">
      <c r="B108" s="419"/>
      <c r="C108" s="420"/>
      <c r="D108" s="297"/>
      <c r="E108" s="298"/>
      <c r="F108" s="281"/>
      <c r="G108" s="129"/>
      <c r="H108" s="281"/>
      <c r="I108" s="166" t="s">
        <v>69</v>
      </c>
      <c r="J108" s="166"/>
      <c r="K108" s="166"/>
      <c r="L108" s="166"/>
      <c r="M108" s="166"/>
      <c r="N108" s="138">
        <v>1</v>
      </c>
      <c r="O108" s="93"/>
      <c r="P108" s="37" t="s">
        <v>492</v>
      </c>
    </row>
    <row r="109" spans="2:19" ht="20.100000000000001" customHeight="1">
      <c r="B109" s="419"/>
      <c r="C109" s="420"/>
      <c r="D109" s="117" t="s">
        <v>65</v>
      </c>
      <c r="E109" s="118"/>
      <c r="F109" s="133"/>
      <c r="G109" s="123">
        <v>2</v>
      </c>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v>1</v>
      </c>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t="s">
        <v>2513</v>
      </c>
      <c r="L112" s="173"/>
      <c r="M112" s="413"/>
      <c r="N112" s="138">
        <v>1</v>
      </c>
      <c r="O112" s="93"/>
      <c r="P112" s="37" t="s">
        <v>492</v>
      </c>
    </row>
    <row r="113" spans="2:16" ht="20.100000000000001" customHeight="1">
      <c r="B113" s="419"/>
      <c r="C113" s="420"/>
      <c r="D113" s="169" t="s">
        <v>78</v>
      </c>
      <c r="E113" s="171"/>
      <c r="F113" s="242"/>
      <c r="G113" s="178" t="s">
        <v>2514</v>
      </c>
      <c r="H113" s="178"/>
      <c r="I113" s="178"/>
      <c r="J113" s="178"/>
      <c r="K113" s="178"/>
      <c r="L113" s="178"/>
      <c r="M113" s="178"/>
      <c r="N113" s="178"/>
      <c r="O113" s="138"/>
      <c r="P113" s="179"/>
    </row>
    <row r="114" spans="2:16" ht="20.100000000000001" customHeight="1">
      <c r="B114" s="419"/>
      <c r="C114" s="420"/>
      <c r="D114" s="117" t="s">
        <v>79</v>
      </c>
      <c r="E114" s="118"/>
      <c r="F114" s="133"/>
      <c r="G114" s="123" t="s">
        <v>2515</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2514</v>
      </c>
      <c r="H117" s="178"/>
      <c r="I117" s="178"/>
      <c r="J117" s="178"/>
      <c r="K117" s="178"/>
      <c r="L117" s="178"/>
      <c r="M117" s="178"/>
      <c r="N117" s="178"/>
      <c r="O117" s="138"/>
      <c r="P117" s="179"/>
    </row>
    <row r="118" spans="2:16" ht="20.100000000000001" customHeight="1">
      <c r="B118" s="134"/>
      <c r="C118" s="135"/>
      <c r="D118" s="110" t="s">
        <v>73</v>
      </c>
      <c r="E118" s="102"/>
      <c r="F118" s="103"/>
      <c r="G118" s="178" t="s">
        <v>2514</v>
      </c>
      <c r="H118" s="178"/>
      <c r="I118" s="178"/>
      <c r="J118" s="178"/>
      <c r="K118" s="178"/>
      <c r="L118" s="178"/>
      <c r="M118" s="178"/>
      <c r="N118" s="178"/>
      <c r="O118" s="138"/>
      <c r="P118" s="179"/>
    </row>
    <row r="119" spans="2:16" ht="20.100000000000001" customHeight="1">
      <c r="B119" s="134"/>
      <c r="C119" s="135"/>
      <c r="D119" s="234" t="s">
        <v>74</v>
      </c>
      <c r="E119" s="273"/>
      <c r="F119" s="235"/>
      <c r="G119" s="178" t="s">
        <v>2514</v>
      </c>
      <c r="H119" s="178"/>
      <c r="I119" s="178"/>
      <c r="J119" s="178"/>
      <c r="K119" s="178"/>
      <c r="L119" s="178"/>
      <c r="M119" s="178"/>
      <c r="N119" s="178"/>
      <c r="O119" s="138"/>
      <c r="P119" s="179"/>
    </row>
    <row r="120" spans="2:16" ht="20.100000000000001" customHeight="1">
      <c r="B120" s="134"/>
      <c r="C120" s="135"/>
      <c r="D120" s="169" t="s">
        <v>75</v>
      </c>
      <c r="E120" s="171"/>
      <c r="F120" s="242"/>
      <c r="G120" s="178" t="s">
        <v>2514</v>
      </c>
      <c r="H120" s="178"/>
      <c r="I120" s="178"/>
      <c r="J120" s="178"/>
      <c r="K120" s="178"/>
      <c r="L120" s="178"/>
      <c r="M120" s="178"/>
      <c r="N120" s="178"/>
      <c r="O120" s="138"/>
      <c r="P120" s="179"/>
    </row>
    <row r="121" spans="2:16" ht="20.100000000000001" customHeight="1">
      <c r="B121" s="134"/>
      <c r="C121" s="135"/>
      <c r="D121" s="169" t="s">
        <v>76</v>
      </c>
      <c r="E121" s="171"/>
      <c r="F121" s="242"/>
      <c r="G121" s="178" t="s">
        <v>2514</v>
      </c>
      <c r="H121" s="178"/>
      <c r="I121" s="178"/>
      <c r="J121" s="178"/>
      <c r="K121" s="178"/>
      <c r="L121" s="178"/>
      <c r="M121" s="178"/>
      <c r="N121" s="178"/>
      <c r="O121" s="138"/>
      <c r="P121" s="179"/>
    </row>
    <row r="122" spans="2:16" ht="20.100000000000001" customHeight="1">
      <c r="B122" s="136"/>
      <c r="C122" s="137"/>
      <c r="D122" s="169" t="s">
        <v>77</v>
      </c>
      <c r="E122" s="171"/>
      <c r="F122" s="242"/>
      <c r="G122" s="178" t="s">
        <v>2514</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2517</v>
      </c>
      <c r="H123" s="178"/>
      <c r="I123" s="178"/>
      <c r="J123" s="178"/>
      <c r="K123" s="178"/>
      <c r="L123" s="178"/>
      <c r="M123" s="178"/>
      <c r="N123" s="178"/>
      <c r="O123" s="138"/>
      <c r="P123" s="179"/>
    </row>
    <row r="124" spans="2:16" ht="20.100000000000001" customHeight="1">
      <c r="B124" s="134"/>
      <c r="C124" s="135"/>
      <c r="D124" s="110" t="s">
        <v>446</v>
      </c>
      <c r="E124" s="102"/>
      <c r="F124" s="103"/>
      <c r="G124" s="178" t="s">
        <v>2518</v>
      </c>
      <c r="H124" s="178"/>
      <c r="I124" s="178"/>
      <c r="J124" s="178"/>
      <c r="K124" s="178"/>
      <c r="L124" s="178"/>
      <c r="M124" s="178"/>
      <c r="N124" s="178"/>
      <c r="O124" s="138"/>
      <c r="P124" s="179"/>
    </row>
    <row r="125" spans="2:16" ht="20.100000000000001" customHeight="1">
      <c r="B125" s="134"/>
      <c r="C125" s="135"/>
      <c r="D125" s="234" t="s">
        <v>447</v>
      </c>
      <c r="E125" s="273"/>
      <c r="F125" s="235"/>
      <c r="G125" s="178" t="s">
        <v>2519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2520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2521</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2522</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2523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2522</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2522</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2522</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2522</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t="s">
        <v>2515</v>
      </c>
      <c r="L144" s="232"/>
      <c r="M144" s="232"/>
      <c r="N144" s="232"/>
      <c r="O144" s="192"/>
      <c r="P144" s="233"/>
    </row>
    <row r="145" spans="1:16" ht="20.100000000000001" customHeight="1">
      <c r="B145" s="77"/>
      <c r="C145" s="78"/>
      <c r="D145" s="78"/>
      <c r="E145" s="79"/>
      <c r="F145" s="234" t="s">
        <v>408</v>
      </c>
      <c r="G145" s="273"/>
      <c r="H145" s="273"/>
      <c r="I145" s="273"/>
      <c r="J145" s="235"/>
      <c r="K145" s="178" t="s">
        <v>2515</v>
      </c>
      <c r="L145" s="178"/>
      <c r="M145" s="178"/>
      <c r="N145" s="178"/>
      <c r="O145" s="138"/>
      <c r="P145" s="179"/>
    </row>
    <row r="146" spans="1:16" ht="20.100000000000001" customHeight="1">
      <c r="B146" s="77"/>
      <c r="C146" s="78"/>
      <c r="D146" s="78"/>
      <c r="E146" s="79"/>
      <c r="F146" s="169" t="s">
        <v>94</v>
      </c>
      <c r="G146" s="171"/>
      <c r="H146" s="171"/>
      <c r="I146" s="171"/>
      <c r="J146" s="242"/>
      <c r="K146" s="178" t="s">
        <v>2515</v>
      </c>
      <c r="L146" s="178"/>
      <c r="M146" s="178"/>
      <c r="N146" s="178"/>
      <c r="O146" s="138"/>
      <c r="P146" s="179"/>
    </row>
    <row r="147" spans="1:16" ht="20.100000000000001" customHeight="1">
      <c r="B147" s="77"/>
      <c r="C147" s="78"/>
      <c r="D147" s="78"/>
      <c r="E147" s="79"/>
      <c r="F147" s="169" t="s">
        <v>95</v>
      </c>
      <c r="G147" s="171"/>
      <c r="H147" s="171"/>
      <c r="I147" s="171"/>
      <c r="J147" s="242"/>
      <c r="K147" s="178" t="s">
        <v>2515</v>
      </c>
      <c r="L147" s="178"/>
      <c r="M147" s="178"/>
      <c r="N147" s="178"/>
      <c r="O147" s="138"/>
      <c r="P147" s="179"/>
    </row>
    <row r="148" spans="1:16" ht="20.100000000000001" customHeight="1">
      <c r="B148" s="77"/>
      <c r="C148" s="78"/>
      <c r="D148" s="78"/>
      <c r="E148" s="79"/>
      <c r="F148" s="169" t="s">
        <v>409</v>
      </c>
      <c r="G148" s="171"/>
      <c r="H148" s="171"/>
      <c r="I148" s="171"/>
      <c r="J148" s="242"/>
      <c r="K148" s="178" t="s">
        <v>2515</v>
      </c>
      <c r="L148" s="178"/>
      <c r="M148" s="178"/>
      <c r="N148" s="178"/>
      <c r="O148" s="138"/>
      <c r="P148" s="179"/>
    </row>
    <row r="149" spans="1:16" ht="20.100000000000001" customHeight="1">
      <c r="A149" s="4"/>
      <c r="B149" s="77"/>
      <c r="C149" s="78"/>
      <c r="D149" s="78"/>
      <c r="E149" s="79"/>
      <c r="F149" s="169" t="s">
        <v>96</v>
      </c>
      <c r="G149" s="171"/>
      <c r="H149" s="171"/>
      <c r="I149" s="171"/>
      <c r="J149" s="242"/>
      <c r="K149" s="178" t="s">
        <v>2515</v>
      </c>
      <c r="L149" s="178"/>
      <c r="M149" s="178"/>
      <c r="N149" s="178"/>
      <c r="O149" s="138"/>
      <c r="P149" s="179"/>
    </row>
    <row r="150" spans="1:16" ht="20.100000000000001" customHeight="1">
      <c r="B150" s="77"/>
      <c r="C150" s="78"/>
      <c r="D150" s="78"/>
      <c r="E150" s="79"/>
      <c r="F150" s="169" t="s">
        <v>410</v>
      </c>
      <c r="G150" s="171"/>
      <c r="H150" s="171"/>
      <c r="I150" s="171"/>
      <c r="J150" s="242"/>
      <c r="K150" s="178" t="s">
        <v>2515</v>
      </c>
      <c r="L150" s="178"/>
      <c r="M150" s="178"/>
      <c r="N150" s="178"/>
      <c r="O150" s="138"/>
      <c r="P150" s="179"/>
    </row>
    <row r="151" spans="1:16" ht="20.100000000000001" customHeight="1">
      <c r="B151" s="77"/>
      <c r="C151" s="78"/>
      <c r="D151" s="78"/>
      <c r="E151" s="79"/>
      <c r="F151" s="169" t="s">
        <v>411</v>
      </c>
      <c r="G151" s="171"/>
      <c r="H151" s="171"/>
      <c r="I151" s="171"/>
      <c r="J151" s="242"/>
      <c r="K151" s="178" t="s">
        <v>2515</v>
      </c>
      <c r="L151" s="178"/>
      <c r="M151" s="178"/>
      <c r="N151" s="178"/>
      <c r="O151" s="138"/>
      <c r="P151" s="179"/>
    </row>
    <row r="152" spans="1:16" ht="20.100000000000001" customHeight="1">
      <c r="B152" s="77"/>
      <c r="C152" s="78"/>
      <c r="D152" s="78"/>
      <c r="E152" s="79"/>
      <c r="F152" s="169" t="s">
        <v>415</v>
      </c>
      <c r="G152" s="171"/>
      <c r="H152" s="171"/>
      <c r="I152" s="171"/>
      <c r="J152" s="242"/>
      <c r="K152" s="178" t="s">
        <v>2514</v>
      </c>
      <c r="L152" s="178"/>
      <c r="M152" s="178"/>
      <c r="N152" s="178"/>
      <c r="O152" s="138"/>
      <c r="P152" s="179"/>
    </row>
    <row r="153" spans="1:16" ht="20.100000000000001" customHeight="1">
      <c r="B153" s="77"/>
      <c r="C153" s="78"/>
      <c r="D153" s="78"/>
      <c r="E153" s="79"/>
      <c r="F153" s="169" t="s">
        <v>530</v>
      </c>
      <c r="G153" s="171"/>
      <c r="H153" s="171"/>
      <c r="I153" s="171"/>
      <c r="J153" s="242"/>
      <c r="K153" s="178" t="s">
        <v>2515</v>
      </c>
      <c r="L153" s="178"/>
      <c r="M153" s="178"/>
      <c r="N153" s="178"/>
      <c r="O153" s="138"/>
      <c r="P153" s="179"/>
    </row>
    <row r="154" spans="1:16" ht="20.100000000000001" customHeight="1">
      <c r="B154" s="77"/>
      <c r="C154" s="78"/>
      <c r="D154" s="78"/>
      <c r="E154" s="79"/>
      <c r="F154" s="405" t="s">
        <v>97</v>
      </c>
      <c r="G154" s="156"/>
      <c r="H154" s="157"/>
      <c r="I154" s="399" t="s">
        <v>99</v>
      </c>
      <c r="J154" s="400"/>
      <c r="K154" s="178" t="s">
        <v>2515</v>
      </c>
      <c r="L154" s="178"/>
      <c r="M154" s="178"/>
      <c r="N154" s="178"/>
      <c r="O154" s="138"/>
      <c r="P154" s="179"/>
    </row>
    <row r="155" spans="1:16" ht="20.100000000000001" customHeight="1">
      <c r="B155" s="77"/>
      <c r="C155" s="78"/>
      <c r="D155" s="78"/>
      <c r="E155" s="79"/>
      <c r="F155" s="398"/>
      <c r="G155" s="162"/>
      <c r="H155" s="163"/>
      <c r="I155" s="401" t="s">
        <v>100</v>
      </c>
      <c r="J155" s="400"/>
      <c r="K155" s="178" t="s">
        <v>2515</v>
      </c>
      <c r="L155" s="178"/>
      <c r="M155" s="178"/>
      <c r="N155" s="178"/>
      <c r="O155" s="138"/>
      <c r="P155" s="179"/>
    </row>
    <row r="156" spans="1:16" ht="20.100000000000001" customHeight="1">
      <c r="B156" s="77"/>
      <c r="C156" s="78"/>
      <c r="D156" s="78"/>
      <c r="E156" s="79"/>
      <c r="F156" s="406" t="s">
        <v>98</v>
      </c>
      <c r="G156" s="407"/>
      <c r="H156" s="408"/>
      <c r="I156" s="396" t="s">
        <v>532</v>
      </c>
      <c r="J156" s="397"/>
      <c r="K156" s="178" t="s">
        <v>2514</v>
      </c>
      <c r="L156" s="178"/>
      <c r="M156" s="178"/>
      <c r="N156" s="178"/>
      <c r="O156" s="138"/>
      <c r="P156" s="179"/>
    </row>
    <row r="157" spans="1:16" ht="20.100000000000001" customHeight="1">
      <c r="B157" s="77"/>
      <c r="C157" s="78"/>
      <c r="D157" s="78"/>
      <c r="E157" s="79"/>
      <c r="F157" s="406"/>
      <c r="G157" s="407"/>
      <c r="H157" s="408"/>
      <c r="I157" s="396" t="s">
        <v>533</v>
      </c>
      <c r="J157" s="397"/>
      <c r="K157" s="178" t="s">
        <v>2515</v>
      </c>
      <c r="L157" s="178"/>
      <c r="M157" s="178"/>
      <c r="N157" s="178"/>
      <c r="O157" s="138"/>
      <c r="P157" s="179"/>
    </row>
    <row r="158" spans="1:16" ht="20.100000000000001" customHeight="1">
      <c r="B158" s="77"/>
      <c r="C158" s="78"/>
      <c r="D158" s="78"/>
      <c r="E158" s="79"/>
      <c r="F158" s="406"/>
      <c r="G158" s="407"/>
      <c r="H158" s="408"/>
      <c r="I158" s="396" t="s">
        <v>100</v>
      </c>
      <c r="J158" s="397"/>
      <c r="K158" s="178" t="s">
        <v>2515</v>
      </c>
      <c r="L158" s="178"/>
      <c r="M158" s="178"/>
      <c r="N158" s="178"/>
      <c r="O158" s="138"/>
      <c r="P158" s="179"/>
    </row>
    <row r="159" spans="1:16" ht="20.100000000000001" customHeight="1">
      <c r="B159" s="77"/>
      <c r="C159" s="78"/>
      <c r="D159" s="78"/>
      <c r="E159" s="79"/>
      <c r="F159" s="406"/>
      <c r="G159" s="407"/>
      <c r="H159" s="408"/>
      <c r="I159" s="406" t="s">
        <v>101</v>
      </c>
      <c r="J159" s="408"/>
      <c r="K159" s="178" t="s">
        <v>2515</v>
      </c>
      <c r="L159" s="178"/>
      <c r="M159" s="178"/>
      <c r="N159" s="178"/>
      <c r="O159" s="138"/>
      <c r="P159" s="179"/>
    </row>
    <row r="160" spans="1:16" ht="20.100000000000001" customHeight="1">
      <c r="B160" s="77"/>
      <c r="C160" s="78"/>
      <c r="D160" s="78"/>
      <c r="E160" s="79"/>
      <c r="F160" s="406" t="s">
        <v>425</v>
      </c>
      <c r="G160" s="407"/>
      <c r="H160" s="408"/>
      <c r="I160" s="396" t="s">
        <v>99</v>
      </c>
      <c r="J160" s="397"/>
      <c r="K160" s="178" t="s">
        <v>2514</v>
      </c>
      <c r="L160" s="178"/>
      <c r="M160" s="178"/>
      <c r="N160" s="178"/>
      <c r="O160" s="138"/>
      <c r="P160" s="179"/>
    </row>
    <row r="161" spans="2:20" ht="20.100000000000001" customHeight="1">
      <c r="B161" s="77"/>
      <c r="C161" s="78"/>
      <c r="D161" s="78"/>
      <c r="E161" s="79"/>
      <c r="F161" s="406"/>
      <c r="G161" s="407"/>
      <c r="H161" s="408"/>
      <c r="I161" s="396" t="s">
        <v>100</v>
      </c>
      <c r="J161" s="397"/>
      <c r="K161" s="178" t="s">
        <v>2515</v>
      </c>
      <c r="L161" s="178"/>
      <c r="M161" s="178"/>
      <c r="N161" s="178"/>
      <c r="O161" s="138"/>
      <c r="P161" s="179"/>
    </row>
    <row r="162" spans="2:20" ht="20.100000000000001" customHeight="1">
      <c r="B162" s="77"/>
      <c r="C162" s="78"/>
      <c r="D162" s="78"/>
      <c r="E162" s="79"/>
      <c r="F162" s="406"/>
      <c r="G162" s="407"/>
      <c r="H162" s="408"/>
      <c r="I162" s="398" t="s">
        <v>101</v>
      </c>
      <c r="J162" s="163"/>
      <c r="K162" s="178" t="s">
        <v>2515</v>
      </c>
      <c r="L162" s="178"/>
      <c r="M162" s="178"/>
      <c r="N162" s="178"/>
      <c r="O162" s="138"/>
      <c r="P162" s="179"/>
    </row>
    <row r="163" spans="2:20" ht="20.100000000000001" customHeight="1">
      <c r="B163" s="77"/>
      <c r="C163" s="78"/>
      <c r="D163" s="78"/>
      <c r="E163" s="79"/>
      <c r="F163" s="406"/>
      <c r="G163" s="407"/>
      <c r="H163" s="408"/>
      <c r="I163" s="396" t="s">
        <v>426</v>
      </c>
      <c r="J163" s="397"/>
      <c r="K163" s="178" t="s">
        <v>2515</v>
      </c>
      <c r="L163" s="178"/>
      <c r="M163" s="178"/>
      <c r="N163" s="178"/>
      <c r="O163" s="138"/>
      <c r="P163" s="179"/>
    </row>
    <row r="164" spans="2:20" ht="20.100000000000001" customHeight="1">
      <c r="B164" s="77"/>
      <c r="C164" s="78"/>
      <c r="D164" s="78"/>
      <c r="E164" s="79"/>
      <c r="F164" s="406"/>
      <c r="G164" s="407"/>
      <c r="H164" s="408"/>
      <c r="I164" s="398" t="s">
        <v>427</v>
      </c>
      <c r="J164" s="163"/>
      <c r="K164" s="178" t="s">
        <v>2515</v>
      </c>
      <c r="L164" s="178"/>
      <c r="M164" s="178"/>
      <c r="N164" s="178"/>
      <c r="O164" s="138"/>
      <c r="P164" s="179"/>
    </row>
    <row r="165" spans="2:20" ht="20.100000000000001" customHeight="1">
      <c r="B165" s="77"/>
      <c r="C165" s="78"/>
      <c r="D165" s="78"/>
      <c r="E165" s="79"/>
      <c r="F165" s="405" t="s">
        <v>428</v>
      </c>
      <c r="G165" s="156"/>
      <c r="H165" s="157"/>
      <c r="I165" s="399" t="s">
        <v>99</v>
      </c>
      <c r="J165" s="400"/>
      <c r="K165" s="178" t="s">
        <v>2514</v>
      </c>
      <c r="L165" s="178"/>
      <c r="M165" s="178"/>
      <c r="N165" s="178"/>
      <c r="O165" s="138"/>
      <c r="P165" s="179"/>
    </row>
    <row r="166" spans="2:20" ht="20.100000000000001" customHeight="1">
      <c r="B166" s="80"/>
      <c r="C166" s="81"/>
      <c r="D166" s="81"/>
      <c r="E166" s="82"/>
      <c r="F166" s="398"/>
      <c r="G166" s="162"/>
      <c r="H166" s="163"/>
      <c r="I166" s="401" t="s">
        <v>100</v>
      </c>
      <c r="J166" s="400"/>
      <c r="K166" s="178" t="s">
        <v>2515</v>
      </c>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2524</v>
      </c>
      <c r="G172" s="359" t="s">
        <v>474</v>
      </c>
      <c r="H172" s="359"/>
      <c r="I172" s="359"/>
      <c r="J172" s="359"/>
      <c r="K172" s="359"/>
      <c r="L172" s="359"/>
      <c r="M172" s="359"/>
      <c r="N172" s="359"/>
      <c r="O172" s="359"/>
      <c r="P172" s="384"/>
    </row>
    <row r="173" spans="2:20" ht="20.100000000000001" customHeight="1">
      <c r="B173" s="167"/>
      <c r="C173" s="166"/>
      <c r="D173" s="166"/>
      <c r="E173" s="166"/>
      <c r="F173" s="14" t="s">
        <v>2524</v>
      </c>
      <c r="G173" s="171" t="s">
        <v>475</v>
      </c>
      <c r="H173" s="171"/>
      <c r="I173" s="171"/>
      <c r="J173" s="171"/>
      <c r="K173" s="171"/>
      <c r="L173" s="171"/>
      <c r="M173" s="171"/>
      <c r="N173" s="171"/>
      <c r="O173" s="171"/>
      <c r="P173" s="197"/>
    </row>
    <row r="174" spans="2:20" ht="20.100000000000001" customHeight="1">
      <c r="B174" s="167"/>
      <c r="C174" s="166"/>
      <c r="D174" s="166"/>
      <c r="E174" s="166"/>
      <c r="F174" s="14" t="s">
        <v>2524</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2525</v>
      </c>
      <c r="J176" s="105"/>
      <c r="K176" s="105"/>
      <c r="L176" s="105"/>
      <c r="M176" s="105"/>
      <c r="N176" s="105"/>
      <c r="O176" s="106"/>
      <c r="P176" s="107"/>
    </row>
    <row r="177" spans="2:16" ht="39.950000000000003" customHeight="1">
      <c r="B177" s="85"/>
      <c r="C177" s="86"/>
      <c r="D177" s="287"/>
      <c r="E177" s="363"/>
      <c r="F177" s="166" t="s">
        <v>108</v>
      </c>
      <c r="G177" s="166"/>
      <c r="H177" s="166"/>
      <c r="I177" s="104" t="s">
        <v>2526</v>
      </c>
      <c r="J177" s="105"/>
      <c r="K177" s="105"/>
      <c r="L177" s="105"/>
      <c r="M177" s="105"/>
      <c r="N177" s="105"/>
      <c r="O177" s="106"/>
      <c r="P177" s="107"/>
    </row>
    <row r="178" spans="2:16" ht="39.950000000000003" customHeight="1">
      <c r="B178" s="85"/>
      <c r="C178" s="86"/>
      <c r="D178" s="287"/>
      <c r="E178" s="363"/>
      <c r="F178" s="166" t="s">
        <v>109</v>
      </c>
      <c r="G178" s="166"/>
      <c r="H178" s="166"/>
      <c r="I178" s="104" t="s">
        <v>2527</v>
      </c>
      <c r="J178" s="105"/>
      <c r="K178" s="105"/>
      <c r="L178" s="105"/>
      <c r="M178" s="105"/>
      <c r="N178" s="105"/>
      <c r="O178" s="106"/>
      <c r="P178" s="107"/>
    </row>
    <row r="179" spans="2:16" ht="39.950000000000003" customHeight="1">
      <c r="B179" s="85"/>
      <c r="C179" s="86"/>
      <c r="D179" s="287"/>
      <c r="E179" s="363"/>
      <c r="F179" s="166" t="s">
        <v>429</v>
      </c>
      <c r="G179" s="166"/>
      <c r="H179" s="166"/>
      <c r="I179" s="104" t="s">
        <v>2528</v>
      </c>
      <c r="J179" s="105"/>
      <c r="K179" s="105"/>
      <c r="L179" s="105"/>
      <c r="M179" s="105"/>
      <c r="N179" s="105"/>
      <c r="O179" s="106"/>
      <c r="P179" s="107"/>
    </row>
    <row r="180" spans="2:16" ht="39.950000000000003" customHeight="1">
      <c r="B180" s="85"/>
      <c r="C180" s="86"/>
      <c r="D180" s="287"/>
      <c r="E180" s="363"/>
      <c r="F180" s="166" t="s">
        <v>110</v>
      </c>
      <c r="G180" s="166"/>
      <c r="H180" s="166"/>
      <c r="I180" s="104" t="s">
        <v>2529</v>
      </c>
      <c r="J180" s="105"/>
      <c r="K180" s="105"/>
      <c r="L180" s="105"/>
      <c r="M180" s="105"/>
      <c r="N180" s="105"/>
      <c r="O180" s="106"/>
      <c r="P180" s="107"/>
    </row>
    <row r="181" spans="2:16" ht="39.950000000000003" customHeight="1">
      <c r="B181" s="85"/>
      <c r="C181" s="86"/>
      <c r="D181" s="287">
        <v>2</v>
      </c>
      <c r="E181" s="363"/>
      <c r="F181" s="166" t="s">
        <v>5</v>
      </c>
      <c r="G181" s="166"/>
      <c r="H181" s="166"/>
      <c r="I181" s="104" t="s">
        <v>2530</v>
      </c>
      <c r="J181" s="105"/>
      <c r="K181" s="105"/>
      <c r="L181" s="105"/>
      <c r="M181" s="105"/>
      <c r="N181" s="105"/>
      <c r="O181" s="106"/>
      <c r="P181" s="107"/>
    </row>
    <row r="182" spans="2:16" ht="39.950000000000003" customHeight="1">
      <c r="B182" s="85"/>
      <c r="C182" s="86"/>
      <c r="D182" s="287"/>
      <c r="E182" s="363"/>
      <c r="F182" s="166" t="s">
        <v>108</v>
      </c>
      <c r="G182" s="166"/>
      <c r="H182" s="166"/>
      <c r="I182" s="104" t="s">
        <v>2531</v>
      </c>
      <c r="J182" s="105"/>
      <c r="K182" s="105"/>
      <c r="L182" s="105"/>
      <c r="M182" s="105"/>
      <c r="N182" s="105"/>
      <c r="O182" s="106"/>
      <c r="P182" s="107"/>
    </row>
    <row r="183" spans="2:16" ht="39.950000000000003" customHeight="1">
      <c r="B183" s="85"/>
      <c r="C183" s="86"/>
      <c r="D183" s="287"/>
      <c r="E183" s="363"/>
      <c r="F183" s="166" t="s">
        <v>109</v>
      </c>
      <c r="G183" s="166"/>
      <c r="H183" s="166"/>
      <c r="I183" s="104" t="s">
        <v>2532</v>
      </c>
      <c r="J183" s="105"/>
      <c r="K183" s="105"/>
      <c r="L183" s="105"/>
      <c r="M183" s="105"/>
      <c r="N183" s="105"/>
      <c r="O183" s="106"/>
      <c r="P183" s="107"/>
    </row>
    <row r="184" spans="2:16" ht="39.950000000000003" customHeight="1">
      <c r="B184" s="85"/>
      <c r="C184" s="86"/>
      <c r="D184" s="287"/>
      <c r="E184" s="363"/>
      <c r="F184" s="166" t="s">
        <v>429</v>
      </c>
      <c r="G184" s="166"/>
      <c r="H184" s="166"/>
      <c r="I184" s="104" t="s">
        <v>2532</v>
      </c>
      <c r="J184" s="105"/>
      <c r="K184" s="105"/>
      <c r="L184" s="105"/>
      <c r="M184" s="105"/>
      <c r="N184" s="105"/>
      <c r="O184" s="106"/>
      <c r="P184" s="107"/>
    </row>
    <row r="185" spans="2:16" ht="39.950000000000003" customHeight="1">
      <c r="B185" s="85"/>
      <c r="C185" s="86"/>
      <c r="D185" s="287"/>
      <c r="E185" s="363"/>
      <c r="F185" s="166" t="s">
        <v>110</v>
      </c>
      <c r="G185" s="166"/>
      <c r="H185" s="166"/>
      <c r="I185" s="104" t="s">
        <v>2532</v>
      </c>
      <c r="J185" s="105"/>
      <c r="K185" s="105"/>
      <c r="L185" s="105"/>
      <c r="M185" s="105"/>
      <c r="N185" s="105"/>
      <c r="O185" s="106"/>
      <c r="P185" s="107"/>
    </row>
    <row r="186" spans="2:16" ht="39.950000000000003" customHeight="1">
      <c r="B186" s="85"/>
      <c r="C186" s="86"/>
      <c r="D186" s="386">
        <v>3</v>
      </c>
      <c r="E186" s="387"/>
      <c r="F186" s="166" t="s">
        <v>5</v>
      </c>
      <c r="G186" s="166"/>
      <c r="H186" s="166"/>
      <c r="I186" s="104" t="s">
        <v>2533</v>
      </c>
      <c r="J186" s="105"/>
      <c r="K186" s="105"/>
      <c r="L186" s="105"/>
      <c r="M186" s="105"/>
      <c r="N186" s="105"/>
      <c r="O186" s="106"/>
      <c r="P186" s="107"/>
    </row>
    <row r="187" spans="2:16" ht="39.950000000000003" customHeight="1">
      <c r="B187" s="85"/>
      <c r="C187" s="86"/>
      <c r="D187" s="388"/>
      <c r="E187" s="389"/>
      <c r="F187" s="166" t="s">
        <v>108</v>
      </c>
      <c r="G187" s="166"/>
      <c r="H187" s="166"/>
      <c r="I187" s="104" t="s">
        <v>2534</v>
      </c>
      <c r="J187" s="105"/>
      <c r="K187" s="105"/>
      <c r="L187" s="105"/>
      <c r="M187" s="105"/>
      <c r="N187" s="105"/>
      <c r="O187" s="106"/>
      <c r="P187" s="107"/>
    </row>
    <row r="188" spans="2:16" ht="39.950000000000003" customHeight="1">
      <c r="B188" s="85"/>
      <c r="C188" s="86"/>
      <c r="D188" s="388"/>
      <c r="E188" s="389"/>
      <c r="F188" s="166" t="s">
        <v>109</v>
      </c>
      <c r="G188" s="166"/>
      <c r="H188" s="166"/>
      <c r="I188" s="104" t="s">
        <v>2535</v>
      </c>
      <c r="J188" s="105"/>
      <c r="K188" s="105"/>
      <c r="L188" s="105"/>
      <c r="M188" s="105"/>
      <c r="N188" s="105"/>
      <c r="O188" s="106"/>
      <c r="P188" s="107"/>
    </row>
    <row r="189" spans="2:16" ht="39.950000000000003" customHeight="1">
      <c r="B189" s="85"/>
      <c r="C189" s="86"/>
      <c r="D189" s="388"/>
      <c r="E189" s="389"/>
      <c r="F189" s="166" t="s">
        <v>429</v>
      </c>
      <c r="G189" s="166"/>
      <c r="H189" s="166"/>
      <c r="I189" s="104" t="s">
        <v>2536</v>
      </c>
      <c r="J189" s="105"/>
      <c r="K189" s="105"/>
      <c r="L189" s="105"/>
      <c r="M189" s="105"/>
      <c r="N189" s="105"/>
      <c r="O189" s="106"/>
      <c r="P189" s="107"/>
    </row>
    <row r="190" spans="2:16" ht="39.950000000000003" customHeight="1">
      <c r="B190" s="87"/>
      <c r="C190" s="88"/>
      <c r="D190" s="394"/>
      <c r="E190" s="395"/>
      <c r="F190" s="166" t="s">
        <v>110</v>
      </c>
      <c r="G190" s="166"/>
      <c r="H190" s="166"/>
      <c r="I190" s="104" t="s">
        <v>2537</v>
      </c>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2538</v>
      </c>
      <c r="J191" s="105"/>
      <c r="K191" s="105"/>
      <c r="L191" s="105"/>
      <c r="M191" s="105"/>
      <c r="N191" s="105"/>
      <c r="O191" s="106"/>
      <c r="P191" s="107"/>
    </row>
    <row r="192" spans="2:16" ht="39.950000000000003" customHeight="1">
      <c r="B192" s="85"/>
      <c r="C192" s="86"/>
      <c r="D192" s="388"/>
      <c r="E192" s="389"/>
      <c r="F192" s="166" t="s">
        <v>108</v>
      </c>
      <c r="G192" s="166"/>
      <c r="H192" s="166"/>
      <c r="I192" s="104" t="s">
        <v>2539</v>
      </c>
      <c r="J192" s="105"/>
      <c r="K192" s="105"/>
      <c r="L192" s="105"/>
      <c r="M192" s="105"/>
      <c r="N192" s="105"/>
      <c r="O192" s="106"/>
      <c r="P192" s="107"/>
    </row>
    <row r="193" spans="2:16" ht="39.950000000000003" customHeight="1">
      <c r="B193" s="85"/>
      <c r="C193" s="86"/>
      <c r="D193" s="388"/>
      <c r="E193" s="389"/>
      <c r="F193" s="168" t="s">
        <v>110</v>
      </c>
      <c r="G193" s="168"/>
      <c r="H193" s="168"/>
      <c r="I193" s="104" t="s">
        <v>2540</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2514</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2514</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2514</v>
      </c>
      <c r="K219" s="178"/>
      <c r="L219" s="178"/>
      <c r="M219" s="178"/>
      <c r="N219" s="178"/>
      <c r="O219" s="138"/>
      <c r="P219" s="179"/>
      <c r="S219" s="15" t="str">
        <f>IF(J219="","未記入","")</f>
        <v/>
      </c>
    </row>
    <row r="220" spans="2:20" ht="60" customHeight="1">
      <c r="B220" s="167" t="s">
        <v>128</v>
      </c>
      <c r="C220" s="166"/>
      <c r="D220" s="166"/>
      <c r="E220" s="166"/>
      <c r="F220" s="104" t="s">
        <v>2541</v>
      </c>
      <c r="G220" s="105"/>
      <c r="H220" s="105"/>
      <c r="I220" s="105"/>
      <c r="J220" s="105"/>
      <c r="K220" s="105"/>
      <c r="L220" s="105"/>
      <c r="M220" s="105"/>
      <c r="N220" s="105"/>
      <c r="O220" s="106"/>
      <c r="P220" s="107"/>
    </row>
    <row r="221" spans="2:20" ht="60" customHeight="1">
      <c r="B221" s="167" t="s">
        <v>493</v>
      </c>
      <c r="C221" s="166"/>
      <c r="D221" s="166"/>
      <c r="E221" s="166"/>
      <c r="F221" s="104" t="s">
        <v>2542</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2543</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2514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2544</v>
      </c>
      <c r="K227" s="173"/>
      <c r="L227" s="173"/>
      <c r="M227" s="173"/>
      <c r="N227" s="173"/>
      <c r="O227" s="173"/>
      <c r="P227" s="174"/>
    </row>
    <row r="228" spans="1:20" ht="20.100000000000001" customHeight="1">
      <c r="B228" s="167" t="s">
        <v>132</v>
      </c>
      <c r="C228" s="166"/>
      <c r="D228" s="166"/>
      <c r="E228" s="166"/>
      <c r="F228" s="138">
        <v>45</v>
      </c>
      <c r="G228" s="93"/>
      <c r="H228" s="93"/>
      <c r="I228" s="93"/>
      <c r="J228" s="93"/>
      <c r="K228" s="93"/>
      <c r="L228" s="93"/>
      <c r="M228" s="93"/>
      <c r="N228" s="171" t="s">
        <v>495</v>
      </c>
      <c r="O228" s="171"/>
      <c r="P228" s="197"/>
    </row>
    <row r="229" spans="1:20" ht="60" customHeight="1" thickBot="1">
      <c r="B229" s="290" t="s">
        <v>71</v>
      </c>
      <c r="C229" s="223"/>
      <c r="D229" s="223"/>
      <c r="E229" s="224"/>
      <c r="F229" s="225" t="s">
        <v>2545</v>
      </c>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f>IF(OR($H$239&lt;&gt;"",$K$239&lt;&gt;""),SUM($H$239,$K$239),"")</f>
        <v>1</v>
      </c>
      <c r="F239" s="366"/>
      <c r="G239" s="366"/>
      <c r="H239" s="178">
        <v>1</v>
      </c>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18</v>
      </c>
      <c r="F241" s="366"/>
      <c r="G241" s="366"/>
      <c r="H241" s="178">
        <v>16</v>
      </c>
      <c r="I241" s="178"/>
      <c r="J241" s="178"/>
      <c r="K241" s="178">
        <v>2</v>
      </c>
      <c r="L241" s="178"/>
      <c r="M241" s="178"/>
      <c r="N241" s="178">
        <v>16</v>
      </c>
      <c r="O241" s="138"/>
      <c r="P241" s="179"/>
    </row>
    <row r="242" spans="2:20" ht="20.100000000000001" customHeight="1">
      <c r="B242" s="45"/>
      <c r="C242" s="166" t="s">
        <v>144</v>
      </c>
      <c r="D242" s="166"/>
      <c r="E242" s="366">
        <f>IF(OR($H$242&lt;&gt;"",$K$242&lt;&gt;""),SUM($H$242,$K$242),"")</f>
        <v>4</v>
      </c>
      <c r="F242" s="366"/>
      <c r="G242" s="366"/>
      <c r="H242" s="178">
        <v>4</v>
      </c>
      <c r="I242" s="178"/>
      <c r="J242" s="178"/>
      <c r="K242" s="178"/>
      <c r="L242" s="178"/>
      <c r="M242" s="178"/>
      <c r="N242" s="178">
        <v>4</v>
      </c>
      <c r="O242" s="138"/>
      <c r="P242" s="179"/>
    </row>
    <row r="243" spans="2:20" ht="20.100000000000001" customHeight="1">
      <c r="B243" s="167" t="s">
        <v>145</v>
      </c>
      <c r="C243" s="166"/>
      <c r="D243" s="166"/>
      <c r="E243" s="366">
        <f>IF(OR($H$243&lt;&gt;"",$K$243&lt;&gt;""),SUM($H$243,$K$243),"")</f>
        <v>1</v>
      </c>
      <c r="F243" s="366"/>
      <c r="G243" s="366"/>
      <c r="H243" s="178">
        <v>1</v>
      </c>
      <c r="I243" s="178"/>
      <c r="J243" s="178"/>
      <c r="K243" s="178"/>
      <c r="L243" s="178"/>
      <c r="M243" s="178"/>
      <c r="N243" s="178"/>
      <c r="O243" s="138"/>
      <c r="P243" s="179"/>
    </row>
    <row r="244" spans="2:20" ht="20.100000000000001" customHeight="1">
      <c r="B244" s="167" t="s">
        <v>146</v>
      </c>
      <c r="C244" s="166"/>
      <c r="D244" s="166"/>
      <c r="E244" s="366">
        <f>IF(OR($H$244&lt;&gt;"",$K$244&lt;&gt;""),SUM($H$244,$K$244),"")</f>
        <v>1</v>
      </c>
      <c r="F244" s="366"/>
      <c r="G244" s="366"/>
      <c r="H244" s="178">
        <v>1</v>
      </c>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f>IF(OR($H$247&lt;&gt;"",$K$247&lt;&gt;""),SUM($H$247,$K$247),"")</f>
        <v>1</v>
      </c>
      <c r="F247" s="366"/>
      <c r="G247" s="366"/>
      <c r="H247" s="178">
        <v>1</v>
      </c>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10</v>
      </c>
      <c r="H259" s="366"/>
      <c r="I259" s="366"/>
      <c r="J259" s="178">
        <v>9</v>
      </c>
      <c r="K259" s="178"/>
      <c r="L259" s="178"/>
      <c r="M259" s="178">
        <v>1</v>
      </c>
      <c r="N259" s="178"/>
      <c r="O259" s="138"/>
      <c r="P259" s="179"/>
    </row>
    <row r="260" spans="2:20" ht="20.100000000000001" customHeight="1">
      <c r="B260" s="167" t="s">
        <v>163</v>
      </c>
      <c r="C260" s="166"/>
      <c r="D260" s="166"/>
      <c r="E260" s="166"/>
      <c r="F260" s="166"/>
      <c r="G260" s="366">
        <f>IF(OR($J$260&lt;&gt;"",$M$260&lt;&gt;""),SUM($J$260,$M$260),"")</f>
        <v>1</v>
      </c>
      <c r="H260" s="366"/>
      <c r="I260" s="366"/>
      <c r="J260" s="178">
        <v>1</v>
      </c>
      <c r="K260" s="178"/>
      <c r="L260" s="178"/>
      <c r="M260" s="178"/>
      <c r="N260" s="178"/>
      <c r="O260" s="138"/>
      <c r="P260" s="179"/>
    </row>
    <row r="261" spans="2:20" ht="20.100000000000001" customHeight="1">
      <c r="B261" s="167" t="s">
        <v>399</v>
      </c>
      <c r="C261" s="166"/>
      <c r="D261" s="166"/>
      <c r="E261" s="166"/>
      <c r="F261" s="166"/>
      <c r="G261" s="366">
        <f>IF(OR($J$261&lt;&gt;"",$M$261&lt;&gt;""),SUM($J$261,$M$261),"")</f>
        <v>7</v>
      </c>
      <c r="H261" s="366"/>
      <c r="I261" s="366"/>
      <c r="J261" s="178">
        <v>6</v>
      </c>
      <c r="K261" s="178"/>
      <c r="L261" s="178"/>
      <c r="M261" s="178">
        <v>1</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f>IF(OR($J$268&lt;&gt;"",$M$268&lt;&gt;""),SUM($J$268,$M$268),"")</f>
        <v>1</v>
      </c>
      <c r="H268" s="366"/>
      <c r="I268" s="366"/>
      <c r="J268" s="178">
        <v>1</v>
      </c>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3</v>
      </c>
      <c r="G280" s="189"/>
      <c r="H280" s="189"/>
      <c r="I280" s="189"/>
      <c r="J280" s="51" t="s">
        <v>495</v>
      </c>
      <c r="K280" s="188">
        <v>3</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t="s">
        <v>2546</v>
      </c>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v>1.95</v>
      </c>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2514</v>
      </c>
      <c r="M295" s="193"/>
      <c r="N295" s="193"/>
      <c r="O295" s="193"/>
      <c r="P295" s="194"/>
    </row>
    <row r="296" spans="2:20" ht="20.100000000000001" customHeight="1">
      <c r="B296" s="343"/>
      <c r="C296" s="344"/>
      <c r="D296" s="344"/>
      <c r="E296" s="344"/>
      <c r="F296" s="345"/>
      <c r="G296" s="117" t="s">
        <v>456</v>
      </c>
      <c r="H296" s="133"/>
      <c r="I296" s="138" t="s">
        <v>2514</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2547</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1</v>
      </c>
      <c r="H301" s="28"/>
      <c r="I301" s="28">
        <v>4</v>
      </c>
      <c r="J301" s="28"/>
      <c r="K301" s="28"/>
      <c r="L301" s="28"/>
      <c r="M301" s="28"/>
      <c r="N301" s="28"/>
      <c r="O301" s="28"/>
      <c r="P301" s="28"/>
      <c r="Q301" s="12"/>
    </row>
    <row r="302" spans="2:20" ht="20.100000000000001" customHeight="1">
      <c r="B302" s="132" t="s">
        <v>186</v>
      </c>
      <c r="C302" s="118"/>
      <c r="D302" s="118"/>
      <c r="E302" s="118"/>
      <c r="F302" s="133"/>
      <c r="G302" s="28">
        <v>1</v>
      </c>
      <c r="H302" s="28"/>
      <c r="I302" s="28">
        <v>4</v>
      </c>
      <c r="J302" s="28"/>
      <c r="K302" s="28"/>
      <c r="L302" s="28"/>
      <c r="M302" s="28"/>
      <c r="N302" s="28"/>
      <c r="O302" s="28"/>
      <c r="P302" s="28"/>
      <c r="Q302" s="12"/>
    </row>
    <row r="303" spans="2:20" ht="20.100000000000001" customHeight="1">
      <c r="B303" s="333" t="s">
        <v>187</v>
      </c>
      <c r="C303" s="334"/>
      <c r="D303" s="169" t="s">
        <v>188</v>
      </c>
      <c r="E303" s="171"/>
      <c r="F303" s="242"/>
      <c r="G303" s="28"/>
      <c r="H303" s="28"/>
      <c r="I303" s="28">
        <v>1</v>
      </c>
      <c r="J303" s="28"/>
      <c r="K303" s="28"/>
      <c r="L303" s="28"/>
      <c r="M303" s="28"/>
      <c r="N303" s="28"/>
      <c r="O303" s="28"/>
      <c r="P303" s="28"/>
      <c r="Q303" s="12"/>
    </row>
    <row r="304" spans="2:20" ht="20.100000000000001" customHeight="1">
      <c r="B304" s="335"/>
      <c r="C304" s="336"/>
      <c r="D304" s="117" t="s">
        <v>189</v>
      </c>
      <c r="E304" s="118"/>
      <c r="F304" s="133"/>
      <c r="G304" s="331"/>
      <c r="H304" s="331"/>
      <c r="I304" s="331">
        <v>2</v>
      </c>
      <c r="J304" s="331"/>
      <c r="K304" s="331"/>
      <c r="L304" s="331"/>
      <c r="M304" s="331">
        <v>1</v>
      </c>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v>1</v>
      </c>
      <c r="H306" s="331"/>
      <c r="I306" s="331">
        <v>10</v>
      </c>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3</v>
      </c>
      <c r="H308" s="331"/>
      <c r="I308" s="331">
        <v>2</v>
      </c>
      <c r="J308" s="331">
        <v>2</v>
      </c>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v>2</v>
      </c>
      <c r="J310" s="28"/>
      <c r="K310" s="28"/>
      <c r="L310" s="28"/>
      <c r="M310" s="28"/>
      <c r="N310" s="28"/>
      <c r="O310" s="28">
        <v>1</v>
      </c>
      <c r="P310" s="28"/>
      <c r="Q310" s="12"/>
    </row>
    <row r="311" spans="1:20" ht="20.100000000000001" customHeight="1" thickBot="1">
      <c r="B311" s="186" t="s">
        <v>193</v>
      </c>
      <c r="C311" s="187"/>
      <c r="D311" s="187"/>
      <c r="E311" s="187"/>
      <c r="F311" s="187"/>
      <c r="G311" s="187"/>
      <c r="H311" s="211"/>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2548</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2549</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t="s">
        <v>2524</v>
      </c>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t="s">
        <v>2524</v>
      </c>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2550</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2551</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2552</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2553</v>
      </c>
      <c r="J332" s="178"/>
      <c r="K332" s="178"/>
      <c r="L332" s="178"/>
      <c r="M332" s="138" t="s">
        <v>2553</v>
      </c>
      <c r="N332" s="93"/>
      <c r="O332" s="93"/>
      <c r="P332" s="139"/>
    </row>
    <row r="333" spans="2:20" ht="20.100000000000001" customHeight="1">
      <c r="B333" s="167"/>
      <c r="C333" s="166"/>
      <c r="D333" s="166"/>
      <c r="E333" s="169" t="s">
        <v>215</v>
      </c>
      <c r="F333" s="171"/>
      <c r="G333" s="171"/>
      <c r="H333" s="242"/>
      <c r="I333" s="138">
        <v>73</v>
      </c>
      <c r="J333" s="93"/>
      <c r="K333" s="93"/>
      <c r="L333" s="55" t="s">
        <v>498</v>
      </c>
      <c r="M333" s="138">
        <v>73</v>
      </c>
      <c r="N333" s="93"/>
      <c r="O333" s="93"/>
      <c r="P333" s="40" t="s">
        <v>498</v>
      </c>
    </row>
    <row r="334" spans="2:20" ht="20.100000000000001" customHeight="1">
      <c r="B334" s="167" t="s">
        <v>45</v>
      </c>
      <c r="C334" s="166"/>
      <c r="D334" s="166"/>
      <c r="E334" s="169" t="s">
        <v>216</v>
      </c>
      <c r="F334" s="171"/>
      <c r="G334" s="171"/>
      <c r="H334" s="242"/>
      <c r="I334" s="138">
        <v>18.829999999999998</v>
      </c>
      <c r="J334" s="93"/>
      <c r="K334" s="93"/>
      <c r="L334" s="55" t="s">
        <v>490</v>
      </c>
      <c r="M334" s="138">
        <v>18.829999999999998</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175500</v>
      </c>
      <c r="J338" s="93"/>
      <c r="K338" s="93"/>
      <c r="L338" s="50" t="s">
        <v>499</v>
      </c>
      <c r="M338" s="138">
        <v>5115500</v>
      </c>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5" t="s">
        <v>209</v>
      </c>
      <c r="C340" s="218"/>
      <c r="D340" s="218"/>
      <c r="E340" s="218"/>
      <c r="F340" s="218"/>
      <c r="G340" s="218"/>
      <c r="H340" s="236"/>
      <c r="I340" s="138">
        <v>251844</v>
      </c>
      <c r="J340" s="93"/>
      <c r="K340" s="93"/>
      <c r="L340" s="50" t="s">
        <v>499</v>
      </c>
      <c r="M340" s="138">
        <v>191844</v>
      </c>
      <c r="N340" s="93"/>
      <c r="O340" s="93"/>
      <c r="P340" s="37" t="s">
        <v>499</v>
      </c>
    </row>
    <row r="341" spans="2:20" ht="20.100000000000001" customHeight="1">
      <c r="B341" s="191"/>
      <c r="C341" s="169" t="s">
        <v>210</v>
      </c>
      <c r="D341" s="171"/>
      <c r="E341" s="171"/>
      <c r="F341" s="171"/>
      <c r="G341" s="171"/>
      <c r="H341" s="242"/>
      <c r="I341" s="138">
        <v>60000</v>
      </c>
      <c r="J341" s="93"/>
      <c r="K341" s="93"/>
      <c r="L341" s="50" t="s">
        <v>499</v>
      </c>
      <c r="M341" s="138">
        <v>0</v>
      </c>
      <c r="N341" s="93"/>
      <c r="O341" s="93"/>
      <c r="P341" s="37" t="s">
        <v>499</v>
      </c>
    </row>
    <row r="342" spans="2:20" ht="20.100000000000001" customHeight="1">
      <c r="B342" s="167"/>
      <c r="C342" s="314" t="s">
        <v>212</v>
      </c>
      <c r="D342" s="234" t="s">
        <v>211</v>
      </c>
      <c r="E342" s="273"/>
      <c r="F342" s="273"/>
      <c r="G342" s="273"/>
      <c r="H342" s="235"/>
      <c r="I342" s="138">
        <v>18348</v>
      </c>
      <c r="J342" s="93"/>
      <c r="K342" s="93"/>
      <c r="L342" s="50" t="s">
        <v>499</v>
      </c>
      <c r="M342" s="138">
        <v>18348</v>
      </c>
      <c r="N342" s="93"/>
      <c r="O342" s="93"/>
      <c r="P342" s="37" t="s">
        <v>499</v>
      </c>
    </row>
    <row r="343" spans="2:20" ht="20.100000000000001" customHeight="1">
      <c r="B343" s="167"/>
      <c r="C343" s="314"/>
      <c r="D343" s="314" t="s">
        <v>213</v>
      </c>
      <c r="E343" s="169" t="s">
        <v>221</v>
      </c>
      <c r="F343" s="171"/>
      <c r="G343" s="171"/>
      <c r="H343" s="242"/>
      <c r="I343" s="138">
        <v>57996</v>
      </c>
      <c r="J343" s="93"/>
      <c r="K343" s="93"/>
      <c r="L343" s="50" t="s">
        <v>499</v>
      </c>
      <c r="M343" s="138">
        <v>57996</v>
      </c>
      <c r="N343" s="93"/>
      <c r="O343" s="93"/>
      <c r="P343" s="37" t="s">
        <v>499</v>
      </c>
    </row>
    <row r="344" spans="2:20" ht="20.100000000000001" customHeight="1">
      <c r="B344" s="167"/>
      <c r="C344" s="314"/>
      <c r="D344" s="314"/>
      <c r="E344" s="169" t="s">
        <v>222</v>
      </c>
      <c r="F344" s="171"/>
      <c r="G344" s="171"/>
      <c r="H344" s="242"/>
      <c r="I344" s="138">
        <v>92400</v>
      </c>
      <c r="J344" s="93"/>
      <c r="K344" s="93"/>
      <c r="L344" s="50" t="s">
        <v>499</v>
      </c>
      <c r="M344" s="138">
        <v>92400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23100</v>
      </c>
      <c r="J346" s="93"/>
      <c r="K346" s="93"/>
      <c r="L346" s="50" t="s">
        <v>499</v>
      </c>
      <c r="M346" s="138">
        <v>23100</v>
      </c>
      <c r="N346" s="93"/>
      <c r="O346" s="93"/>
      <c r="P346" s="37" t="s">
        <v>499</v>
      </c>
    </row>
    <row r="347" spans="2:20" ht="20.100000000000001" customHeight="1">
      <c r="B347" s="167"/>
      <c r="C347" s="314"/>
      <c r="D347" s="314"/>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2554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2555</v>
      </c>
      <c r="H357" s="173"/>
      <c r="I357" s="173"/>
      <c r="J357" s="173"/>
      <c r="K357" s="173"/>
      <c r="L357" s="173"/>
      <c r="M357" s="173"/>
      <c r="N357" s="173"/>
      <c r="O357" s="173"/>
      <c r="P357" s="174"/>
    </row>
    <row r="358" spans="2:20" ht="60" customHeight="1">
      <c r="B358" s="296" t="s">
        <v>221</v>
      </c>
      <c r="C358" s="171"/>
      <c r="D358" s="171"/>
      <c r="E358" s="171"/>
      <c r="F358" s="242"/>
      <c r="G358" s="172" t="s">
        <v>2556</v>
      </c>
      <c r="H358" s="173"/>
      <c r="I358" s="173"/>
      <c r="J358" s="173"/>
      <c r="K358" s="173"/>
      <c r="L358" s="173"/>
      <c r="M358" s="173"/>
      <c r="N358" s="173"/>
      <c r="O358" s="173"/>
      <c r="P358" s="174"/>
    </row>
    <row r="359" spans="2:20" ht="60" customHeight="1">
      <c r="B359" s="296" t="s">
        <v>224</v>
      </c>
      <c r="C359" s="171"/>
      <c r="D359" s="171"/>
      <c r="E359" s="171"/>
      <c r="F359" s="242"/>
      <c r="G359" s="172" t="s">
        <v>2557</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2558</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t="s">
        <v>2559</v>
      </c>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t="s">
        <v>2560</v>
      </c>
      <c r="K373" s="284"/>
      <c r="L373" s="284"/>
      <c r="M373" s="284"/>
      <c r="N373" s="284"/>
      <c r="O373" s="285"/>
      <c r="P373" s="286"/>
    </row>
    <row r="374" spans="2:20" ht="20.100000000000001" customHeight="1">
      <c r="B374" s="167" t="s">
        <v>403</v>
      </c>
      <c r="C374" s="166"/>
      <c r="D374" s="166"/>
      <c r="E374" s="166"/>
      <c r="F374" s="166"/>
      <c r="G374" s="166"/>
      <c r="H374" s="166"/>
      <c r="I374" s="166"/>
      <c r="J374" s="92">
        <v>60</v>
      </c>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t="s">
        <v>2561</v>
      </c>
      <c r="K379" s="105"/>
      <c r="L379" s="105"/>
      <c r="M379" s="105"/>
      <c r="N379" s="105"/>
      <c r="O379" s="106"/>
      <c r="P379" s="107"/>
    </row>
    <row r="380" spans="2:20" ht="60" customHeight="1">
      <c r="B380" s="165"/>
      <c r="C380" s="269"/>
      <c r="D380" s="166" t="s">
        <v>242</v>
      </c>
      <c r="E380" s="166"/>
      <c r="F380" s="166"/>
      <c r="G380" s="166"/>
      <c r="H380" s="166"/>
      <c r="I380" s="166"/>
      <c r="J380" s="104" t="s">
        <v>2562</v>
      </c>
      <c r="K380" s="105"/>
      <c r="L380" s="105"/>
      <c r="M380" s="105"/>
      <c r="N380" s="105"/>
      <c r="O380" s="106"/>
      <c r="P380" s="107"/>
    </row>
    <row r="381" spans="2:20" ht="39.950000000000003" customHeight="1">
      <c r="B381" s="165" t="s">
        <v>239</v>
      </c>
      <c r="C381" s="269"/>
      <c r="D381" s="138" t="s">
        <v>2563</v>
      </c>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t="s">
        <v>2564</v>
      </c>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9</v>
      </c>
      <c r="I387" s="193"/>
      <c r="J387" s="193"/>
      <c r="K387" s="193"/>
      <c r="L387" s="193"/>
      <c r="M387" s="193"/>
      <c r="N387" s="193"/>
      <c r="O387" s="193"/>
      <c r="P387" s="49" t="s">
        <v>495</v>
      </c>
    </row>
    <row r="388" spans="1:20" ht="20.100000000000001" customHeight="1">
      <c r="B388" s="280"/>
      <c r="C388" s="281"/>
      <c r="D388" s="166" t="s">
        <v>250</v>
      </c>
      <c r="E388" s="166"/>
      <c r="F388" s="166"/>
      <c r="G388" s="166"/>
      <c r="H388" s="138">
        <v>30</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0</v>
      </c>
      <c r="I390" s="93"/>
      <c r="J390" s="93"/>
      <c r="K390" s="93"/>
      <c r="L390" s="93"/>
      <c r="M390" s="93"/>
      <c r="N390" s="93"/>
      <c r="O390" s="93"/>
      <c r="P390" s="37" t="s">
        <v>497</v>
      </c>
    </row>
    <row r="391" spans="1:20" ht="20.100000000000001" customHeight="1">
      <c r="B391" s="167"/>
      <c r="C391" s="166"/>
      <c r="D391" s="166" t="s">
        <v>253</v>
      </c>
      <c r="E391" s="166"/>
      <c r="F391" s="166"/>
      <c r="G391" s="166"/>
      <c r="H391" s="138">
        <v>1</v>
      </c>
      <c r="I391" s="93"/>
      <c r="J391" s="93"/>
      <c r="K391" s="93"/>
      <c r="L391" s="93"/>
      <c r="M391" s="93"/>
      <c r="N391" s="93"/>
      <c r="O391" s="93"/>
      <c r="P391" s="37" t="s">
        <v>497</v>
      </c>
    </row>
    <row r="392" spans="1:20" ht="20.100000000000001" customHeight="1">
      <c r="B392" s="167"/>
      <c r="C392" s="166"/>
      <c r="D392" s="166" t="s">
        <v>254</v>
      </c>
      <c r="E392" s="166"/>
      <c r="F392" s="166"/>
      <c r="G392" s="166"/>
      <c r="H392" s="138">
        <v>38</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3</v>
      </c>
      <c r="I394" s="93"/>
      <c r="J394" s="93"/>
      <c r="K394" s="93"/>
      <c r="L394" s="93"/>
      <c r="M394" s="93"/>
      <c r="N394" s="93"/>
      <c r="O394" s="93"/>
      <c r="P394" s="37" t="s">
        <v>497</v>
      </c>
    </row>
    <row r="395" spans="1:20" ht="20.100000000000001" customHeight="1">
      <c r="B395" s="265"/>
      <c r="C395" s="266"/>
      <c r="D395" s="166" t="s">
        <v>257</v>
      </c>
      <c r="E395" s="166"/>
      <c r="F395" s="166"/>
      <c r="G395" s="166"/>
      <c r="H395" s="138">
        <v>5</v>
      </c>
      <c r="I395" s="93"/>
      <c r="J395" s="93"/>
      <c r="K395" s="93"/>
      <c r="L395" s="93"/>
      <c r="M395" s="93"/>
      <c r="N395" s="93"/>
      <c r="O395" s="93"/>
      <c r="P395" s="37" t="s">
        <v>497</v>
      </c>
    </row>
    <row r="396" spans="1:20" ht="20.100000000000001" customHeight="1">
      <c r="B396" s="265"/>
      <c r="C396" s="266"/>
      <c r="D396" s="166" t="s">
        <v>258</v>
      </c>
      <c r="E396" s="166"/>
      <c r="F396" s="166"/>
      <c r="G396" s="166"/>
      <c r="H396" s="138">
        <v>13</v>
      </c>
      <c r="I396" s="93"/>
      <c r="J396" s="93"/>
      <c r="K396" s="93"/>
      <c r="L396" s="93"/>
      <c r="M396" s="93"/>
      <c r="N396" s="93"/>
      <c r="O396" s="93"/>
      <c r="P396" s="37" t="s">
        <v>497</v>
      </c>
    </row>
    <row r="397" spans="1:20" ht="20.100000000000001" customHeight="1">
      <c r="B397" s="265"/>
      <c r="C397" s="266"/>
      <c r="D397" s="166" t="s">
        <v>259</v>
      </c>
      <c r="E397" s="166"/>
      <c r="F397" s="166"/>
      <c r="G397" s="166"/>
      <c r="H397" s="138">
        <v>9</v>
      </c>
      <c r="I397" s="93"/>
      <c r="J397" s="93"/>
      <c r="K397" s="93"/>
      <c r="L397" s="93"/>
      <c r="M397" s="93"/>
      <c r="N397" s="93"/>
      <c r="O397" s="93"/>
      <c r="P397" s="37" t="s">
        <v>497</v>
      </c>
    </row>
    <row r="398" spans="1:20" ht="20.100000000000001" customHeight="1">
      <c r="B398" s="265"/>
      <c r="C398" s="266"/>
      <c r="D398" s="166" t="s">
        <v>260</v>
      </c>
      <c r="E398" s="166"/>
      <c r="F398" s="166"/>
      <c r="G398" s="166"/>
      <c r="H398" s="138">
        <v>6</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1</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7</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12</v>
      </c>
      <c r="I403" s="93"/>
      <c r="J403" s="93"/>
      <c r="K403" s="93"/>
      <c r="L403" s="93"/>
      <c r="M403" s="93"/>
      <c r="N403" s="93"/>
      <c r="O403" s="93"/>
      <c r="P403" s="37" t="s">
        <v>497</v>
      </c>
    </row>
    <row r="404" spans="2:20" ht="20.100000000000001" customHeight="1">
      <c r="B404" s="167"/>
      <c r="C404" s="166"/>
      <c r="D404" s="166" t="s">
        <v>266</v>
      </c>
      <c r="E404" s="166"/>
      <c r="F404" s="166"/>
      <c r="G404" s="166"/>
      <c r="H404" s="138">
        <v>13</v>
      </c>
      <c r="I404" s="93"/>
      <c r="J404" s="93"/>
      <c r="K404" s="93"/>
      <c r="L404" s="93"/>
      <c r="M404" s="93"/>
      <c r="N404" s="93"/>
      <c r="O404" s="93"/>
      <c r="P404" s="37" t="s">
        <v>497</v>
      </c>
    </row>
    <row r="405" spans="2:20" ht="20.100000000000001" customHeight="1">
      <c r="B405" s="167"/>
      <c r="C405" s="166"/>
      <c r="D405" s="166" t="s">
        <v>267</v>
      </c>
      <c r="E405" s="166"/>
      <c r="F405" s="166"/>
      <c r="G405" s="166"/>
      <c r="H405" s="138">
        <v>1</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5</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90.8</v>
      </c>
      <c r="I409" s="193"/>
      <c r="J409" s="193"/>
      <c r="K409" s="193"/>
      <c r="L409" s="193"/>
      <c r="M409" s="193"/>
      <c r="N409" s="193"/>
      <c r="O409" s="193"/>
      <c r="P409" s="49" t="s">
        <v>503</v>
      </c>
    </row>
    <row r="410" spans="2:20" ht="20.100000000000001" customHeight="1">
      <c r="B410" s="167" t="s">
        <v>271</v>
      </c>
      <c r="C410" s="166"/>
      <c r="D410" s="166"/>
      <c r="E410" s="166"/>
      <c r="F410" s="166"/>
      <c r="G410" s="166"/>
      <c r="H410" s="138">
        <v>38</v>
      </c>
      <c r="I410" s="93"/>
      <c r="J410" s="93"/>
      <c r="K410" s="93"/>
      <c r="L410" s="93"/>
      <c r="M410" s="93"/>
      <c r="N410" s="93"/>
      <c r="O410" s="93"/>
      <c r="P410" s="37" t="s">
        <v>495</v>
      </c>
    </row>
    <row r="411" spans="2:20" ht="20.100000000000001" customHeight="1">
      <c r="B411" s="167" t="s">
        <v>272</v>
      </c>
      <c r="C411" s="166"/>
      <c r="D411" s="166"/>
      <c r="E411" s="166"/>
      <c r="F411" s="166"/>
      <c r="G411" s="166"/>
      <c r="H411" s="138">
        <v>84.4</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v>1</v>
      </c>
      <c r="I417" s="93"/>
      <c r="J417" s="93"/>
      <c r="K417" s="93"/>
      <c r="L417" s="93"/>
      <c r="M417" s="93"/>
      <c r="N417" s="93"/>
      <c r="O417" s="93"/>
      <c r="P417" s="37" t="s">
        <v>497</v>
      </c>
    </row>
    <row r="418" spans="1:20" ht="20.100000000000001" customHeight="1">
      <c r="B418" s="259"/>
      <c r="C418" s="260"/>
      <c r="D418" s="260"/>
      <c r="E418" s="166" t="s">
        <v>282</v>
      </c>
      <c r="F418" s="166"/>
      <c r="G418" s="166"/>
      <c r="H418" s="138">
        <v>4</v>
      </c>
      <c r="I418" s="93"/>
      <c r="J418" s="93"/>
      <c r="K418" s="93"/>
      <c r="L418" s="93"/>
      <c r="M418" s="93"/>
      <c r="N418" s="93"/>
      <c r="O418" s="93"/>
      <c r="P418" s="37" t="s">
        <v>497</v>
      </c>
    </row>
    <row r="419" spans="1:20" ht="20.100000000000001" customHeight="1">
      <c r="B419" s="259"/>
      <c r="C419" s="260"/>
      <c r="D419" s="260"/>
      <c r="E419" s="166" t="s">
        <v>430</v>
      </c>
      <c r="F419" s="166"/>
      <c r="G419" s="166"/>
      <c r="H419" s="138">
        <v>2</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2565</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2566</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2500</v>
      </c>
      <c r="L432" s="90"/>
      <c r="M432" s="35" t="s">
        <v>487</v>
      </c>
      <c r="N432" s="90" t="s">
        <v>2501</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9</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9</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9</v>
      </c>
      <c r="N435" s="35" t="s">
        <v>504</v>
      </c>
      <c r="O435" s="24">
        <v>0</v>
      </c>
      <c r="P435" s="37" t="s">
        <v>505</v>
      </c>
    </row>
    <row r="436" spans="2:16" ht="39.950000000000003"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2514</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2567</v>
      </c>
      <c r="M469" s="105"/>
      <c r="N469" s="105"/>
      <c r="O469" s="106"/>
      <c r="P469" s="107"/>
    </row>
    <row r="470" spans="2:20" ht="20.100000000000001" customHeight="1">
      <c r="B470" s="132" t="s">
        <v>292</v>
      </c>
      <c r="C470" s="118"/>
      <c r="D470" s="118"/>
      <c r="E470" s="118"/>
      <c r="F470" s="118"/>
      <c r="G470" s="133"/>
      <c r="H470" s="178" t="s">
        <v>2514</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2568</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2514</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2569</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2515</v>
      </c>
      <c r="K479" s="178"/>
      <c r="L479" s="178"/>
      <c r="M479" s="178"/>
      <c r="N479" s="178"/>
      <c r="O479" s="138"/>
      <c r="P479" s="179"/>
      <c r="S479" s="15" t="str">
        <f>IF($F$476=MST!$I$6,IF(J479="","未記入",""),"")</f>
        <v/>
      </c>
    </row>
    <row r="480" spans="2:20" ht="20.100000000000001" customHeight="1">
      <c r="B480" s="132" t="s">
        <v>508</v>
      </c>
      <c r="C480" s="118"/>
      <c r="D480" s="118"/>
      <c r="E480" s="133"/>
      <c r="F480" s="138" t="s">
        <v>2515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2570</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2570</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2571</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2571</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2571</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2514</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2514</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2" zoomScaleNormal="85" zoomScaleSheetLayoutView="100" workbookViewId="0">
      <selection activeCell="M28" sqref="M28:Q2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2572</v>
      </c>
      <c r="K4" s="473"/>
      <c r="L4" s="473"/>
      <c r="M4" s="472" t="s">
        <v>2573</v>
      </c>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t="s">
        <v>2384</v>
      </c>
      <c r="I13" s="471"/>
      <c r="J13" s="472" t="s">
        <v>2574</v>
      </c>
      <c r="K13" s="473"/>
      <c r="L13" s="473"/>
      <c r="M13" s="472" t="s">
        <v>2575</v>
      </c>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2384</v>
      </c>
      <c r="I26" s="477"/>
      <c r="J26" s="497" t="s">
        <v>2576</v>
      </c>
      <c r="K26" s="498"/>
      <c r="L26" s="498"/>
      <c r="M26" s="497" t="s">
        <v>2577</v>
      </c>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t="s">
        <v>2384</v>
      </c>
      <c r="I35" s="471"/>
      <c r="J35" s="472" t="s">
        <v>2574</v>
      </c>
      <c r="K35" s="473"/>
      <c r="L35" s="473"/>
      <c r="M35" s="472" t="s">
        <v>2575</v>
      </c>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2384</v>
      </c>
      <c r="I49" s="471"/>
      <c r="J49" s="472" t="s">
        <v>2572</v>
      </c>
      <c r="K49" s="473"/>
      <c r="L49" s="473"/>
      <c r="M49" s="472" t="s">
        <v>2573</v>
      </c>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4" zoomScale="73" zoomScaleNormal="85" zoomScaleSheetLayoutView="73" workbookViewId="0">
      <selection activeCell="AB31" sqref="AB31:AD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t="s">
        <v>2514</v>
      </c>
      <c r="K7" s="514"/>
      <c r="L7" s="514"/>
      <c r="M7" s="514"/>
      <c r="N7" s="514"/>
      <c r="O7" s="515"/>
      <c r="P7" s="513" t="s">
        <v>2515</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t="s">
        <v>2514</v>
      </c>
      <c r="K8" s="517"/>
      <c r="L8" s="517"/>
      <c r="M8" s="517"/>
      <c r="N8" s="517"/>
      <c r="O8" s="518"/>
      <c r="P8" s="516" t="s">
        <v>2515</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2515</v>
      </c>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t="s">
        <v>2514</v>
      </c>
      <c r="K10" s="517"/>
      <c r="L10" s="517"/>
      <c r="M10" s="517"/>
      <c r="N10" s="517"/>
      <c r="O10" s="518"/>
      <c r="P10" s="516" t="s">
        <v>2515</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t="s">
        <v>2514</v>
      </c>
      <c r="K11" s="517"/>
      <c r="L11" s="517"/>
      <c r="M11" s="517"/>
      <c r="N11" s="517"/>
      <c r="O11" s="518"/>
      <c r="P11" s="516" t="s">
        <v>2515</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t="s">
        <v>2514</v>
      </c>
      <c r="K12" s="517"/>
      <c r="L12" s="517"/>
      <c r="M12" s="517"/>
      <c r="N12" s="517"/>
      <c r="O12" s="518"/>
      <c r="P12" s="516" t="s">
        <v>2515</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t="s">
        <v>2514</v>
      </c>
      <c r="K13" s="517"/>
      <c r="L13" s="517"/>
      <c r="M13" s="517"/>
      <c r="N13" s="517"/>
      <c r="O13" s="518"/>
      <c r="P13" s="516" t="s">
        <v>2515</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t="s">
        <v>2514</v>
      </c>
      <c r="K14" s="520"/>
      <c r="L14" s="520"/>
      <c r="M14" s="520"/>
      <c r="N14" s="520"/>
      <c r="O14" s="521"/>
      <c r="P14" s="519" t="s">
        <v>2515</v>
      </c>
      <c r="Q14" s="520"/>
      <c r="R14" s="520"/>
      <c r="S14" s="520"/>
      <c r="T14" s="520"/>
      <c r="U14" s="521"/>
      <c r="V14" s="549"/>
      <c r="W14" s="549"/>
      <c r="X14" s="549"/>
      <c r="Y14" s="549"/>
      <c r="Z14" s="549"/>
      <c r="AA14" s="549"/>
      <c r="AB14" s="555"/>
      <c r="AC14" s="556"/>
      <c r="AD14" s="556"/>
      <c r="AE14" s="253" t="s">
        <v>2578</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t="s">
        <v>2514</v>
      </c>
      <c r="K16" s="514"/>
      <c r="L16" s="514"/>
      <c r="M16" s="514"/>
      <c r="N16" s="514"/>
      <c r="O16" s="515"/>
      <c r="P16" s="513" t="s">
        <v>2515</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t="s">
        <v>2514</v>
      </c>
      <c r="K17" s="517"/>
      <c r="L17" s="517"/>
      <c r="M17" s="517"/>
      <c r="N17" s="517"/>
      <c r="O17" s="518"/>
      <c r="P17" s="516" t="s">
        <v>2515</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t="s">
        <v>2514</v>
      </c>
      <c r="K18" s="517"/>
      <c r="L18" s="517"/>
      <c r="M18" s="517"/>
      <c r="N18" s="517"/>
      <c r="O18" s="518"/>
      <c r="P18" s="516" t="s">
        <v>2515</v>
      </c>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t="s">
        <v>2514</v>
      </c>
      <c r="K19" s="517"/>
      <c r="L19" s="517"/>
      <c r="M19" s="517"/>
      <c r="N19" s="517"/>
      <c r="O19" s="518"/>
      <c r="P19" s="516" t="s">
        <v>2515</v>
      </c>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2515</v>
      </c>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2515</v>
      </c>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2515</v>
      </c>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t="s">
        <v>2514</v>
      </c>
      <c r="K23" s="517"/>
      <c r="L23" s="517"/>
      <c r="M23" s="517"/>
      <c r="N23" s="517"/>
      <c r="O23" s="518"/>
      <c r="P23" s="516" t="s">
        <v>2515</v>
      </c>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t="s">
        <v>2514</v>
      </c>
      <c r="K24" s="517"/>
      <c r="L24" s="517"/>
      <c r="M24" s="517"/>
      <c r="N24" s="517"/>
      <c r="O24" s="518"/>
      <c r="P24" s="516" t="s">
        <v>2515</v>
      </c>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2515</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2515</v>
      </c>
      <c r="Q27" s="514"/>
      <c r="R27" s="514"/>
      <c r="S27" s="514"/>
      <c r="T27" s="514"/>
      <c r="U27" s="515"/>
      <c r="V27" s="554"/>
      <c r="W27" s="554"/>
      <c r="X27" s="554"/>
      <c r="Y27" s="554"/>
      <c r="Z27" s="554"/>
      <c r="AA27" s="554"/>
      <c r="AB27" s="552"/>
      <c r="AC27" s="553"/>
      <c r="AD27" s="553"/>
      <c r="AE27" s="552" t="s">
        <v>2579</v>
      </c>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t="s">
        <v>2514</v>
      </c>
      <c r="K28" s="517"/>
      <c r="L28" s="517"/>
      <c r="M28" s="517"/>
      <c r="N28" s="517"/>
      <c r="O28" s="518"/>
      <c r="P28" s="516" t="s">
        <v>2515</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t="s">
        <v>2514</v>
      </c>
      <c r="K29" s="517"/>
      <c r="L29" s="517"/>
      <c r="M29" s="517"/>
      <c r="N29" s="517"/>
      <c r="O29" s="518"/>
      <c r="P29" s="516" t="s">
        <v>2515</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t="s">
        <v>2514</v>
      </c>
      <c r="K30" s="517"/>
      <c r="L30" s="517"/>
      <c r="M30" s="517"/>
      <c r="N30" s="517"/>
      <c r="O30" s="518"/>
      <c r="P30" s="516" t="s">
        <v>2515</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t="s">
        <v>2514</v>
      </c>
      <c r="K31" s="520"/>
      <c r="L31" s="520"/>
      <c r="M31" s="520"/>
      <c r="N31" s="520"/>
      <c r="O31" s="521"/>
      <c r="P31" s="519" t="s">
        <v>2515</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t="s">
        <v>2514</v>
      </c>
      <c r="K33" s="514"/>
      <c r="L33" s="514"/>
      <c r="M33" s="514"/>
      <c r="N33" s="514"/>
      <c r="O33" s="515"/>
      <c r="P33" s="513" t="s">
        <v>2515</v>
      </c>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t="s">
        <v>2514</v>
      </c>
      <c r="K34" s="517"/>
      <c r="L34" s="517"/>
      <c r="M34" s="517"/>
      <c r="N34" s="517"/>
      <c r="O34" s="518"/>
      <c r="P34" s="516" t="s">
        <v>2515</v>
      </c>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t="s">
        <v>2514</v>
      </c>
      <c r="K35" s="520"/>
      <c r="L35" s="520"/>
      <c r="M35" s="520"/>
      <c r="N35" s="520"/>
      <c r="O35" s="521"/>
      <c r="P35" s="519" t="s">
        <v>2515</v>
      </c>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さくらさくら</dc:creator>
  <cp:lastModifiedBy>Administrator</cp:lastModifiedBy>
  <cp:lastPrinted>2021-03-04T10:23:32Z</cp:lastPrinted>
  <dcterms:created xsi:type="dcterms:W3CDTF">2020-12-23T05:28:24Z</dcterms:created>
  <dcterms:modified xsi:type="dcterms:W3CDTF">2023-12-05T01:42:54Z</dcterms:modified>
</cp:coreProperties>
</file>