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81906\Desktop\R6年現況報告\旭川\"/>
    </mc:Choice>
  </mc:AlternateContent>
  <xr:revisionPtr revIDLastSave="0" documentId="13_ncr:1_{4DA43696-2665-467E-B6BE-83316DBB209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2036" windowHeight="122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<sst xmlns="http://schemas.openxmlformats.org/spreadsheetml/2006/main" count="3131" uniqueCount="2622">
  <si>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</si>
  <si>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</si>
  <si>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</si>
  <si>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</si>
  <si>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</si>
  <si>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</si>
  <si>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</si>
  <si>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</si>
  <si>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</si>
  <si>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</si>
  <si>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</si>
  <si>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</si>
  <si>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</si>
  <si>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</si>
  <si>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</si>
  <si>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</si>
  <si>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</si>
  <si>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</si>
  <si>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</si>
  <si>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</si>
  <si>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</si>
  <si>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</si>
  <si>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</si>
  <si>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</si>
  <si>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</si>
  <si>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</si>
  <si>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</si>
  <si>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</si>
  <si>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</si>
  <si>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</si>
  <si>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</si>
  <si>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</si>
  <si>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</si>
  <si>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</si>
  <si>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</si>
  <si>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</si>
  <si>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</si>
  <si>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</si>
  <si>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</si>
  <si>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</si>
  <si>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</si>
  <si>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</si>
  <si>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</si>
  <si>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</si>
  <si>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</si>
  <si>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</si>
  <si>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</si>
  <si>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</si>
  <si>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</si>
  <si>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</si>
  <si>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</si>
  <si>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</si>
  <si>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</si>
  <si>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</si>
  <si>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</si>
  <si>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</si>
  <si>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</si>
  <si>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</si>
  <si>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</si>
  <si>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</si>
  <si>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</si>
  <si>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</si>
  <si>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</si>
  <si>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</si>
  <si>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</si>
  <si>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</si>
  <si>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</si>
  <si>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</si>
  <si>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</si>
  <si>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</si>
  <si>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</si>
  <si>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</si>
  <si>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</si>
  <si>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</si>
  <si>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</si>
  <si>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</si>
  <si>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</si>
  <si>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</si>
  <si>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</si>
  <si>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</si>
  <si>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</si>
  <si>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</si>
  <si>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</si>
  <si>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</si>
  <si>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</si>
  <si>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</si>
  <si>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</si>
  <si>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</si>
  <si>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</si>
  <si>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</si>
  <si>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</si>
  <si>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</si>
  <si>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</si>
  <si>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</si>
  <si>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</si>
  <si>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</si>
  <si>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</si>
  <si>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</si>
  <si>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</si>
  <si>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</si>
  <si>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</si>
  <si>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</si>
  <si>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</si>
  <si>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</si>
  <si>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</si>
  <si>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</si>
  <si>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</si>
  <si>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</si>
  <si>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</si>
  <si>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</si>
  <si>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</si>
  <si>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</si>
  <si>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</si>
  <si>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</si>
  <si>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</si>
  <si>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</si>
  <si>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</si>
  <si>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</si>
  <si>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</si>
  <si>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</si>
  <si>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</si>
  <si>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</si>
  <si>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</si>
  <si>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</si>
  <si>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</si>
  <si>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</si>
  <si>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</si>
  <si>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</si>
  <si>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</si>
  <si>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</si>
  <si>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</si>
  <si>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</si>
  <si>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</si>
  <si>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</si>
  <si>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</si>
  <si>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</si>
  <si>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</si>
  <si>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</si>
  <si>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</si>
  <si>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</si>
  <si>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</si>
  <si>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</si>
  <si>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</si>
  <si>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</si>
  <si>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</si>
  <si>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</si>
  <si>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</si>
  <si>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</si>
  <si>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</si>
  <si>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</si>
  <si>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</si>
  <si>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</si>
  <si>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</si>
  <si>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</si>
  <si>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</si>
  <si>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</si>
  <si>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</si>
  <si>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</si>
  <si>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</si>
  <si>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</si>
  <si>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</si>
  <si>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</si>
  <si>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</si>
  <si>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</si>
  <si>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</si>
  <si>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</si>
  <si>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</si>
  <si>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</si>
  <si>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</si>
  <si>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</si>
  <si>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</si>
  <si>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</si>
  <si>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</si>
  <si>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</si>
  <si>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</si>
  <si>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</si>
  <si>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</si>
  <si>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</si>
  <si>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</si>
  <si>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</si>
  <si>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</si>
  <si>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</si>
  <si>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</si>
  <si>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</si>
  <si>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</si>
  <si>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</si>
  <si>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</si>
  <si>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</si>
  <si>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</si>
  <si>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</si>
  <si>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</si>
  <si>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</si>
  <si>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</si>
  <si>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</si>
  <si>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</si>
  <si>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</si>
  <si>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</si>
  <si>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</si>
  <si>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</si>
  <si>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</si>
  <si>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</si>
  <si>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</si>
  <si>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</si>
  <si>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</si>
  <si>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</si>
  <si>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</si>
  <si>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</si>
  <si>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</si>
  <si>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</si>
  <si>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</si>
  <si>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</si>
  <si>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</si>
  <si>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</si>
  <si>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</si>
  <si>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</si>
  <si>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</si>
  <si>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</si>
  <si>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</si>
  <si>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</si>
  <si>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</si>
  <si>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</si>
  <si>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</si>
  <si>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</si>
  <si>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</si>
  <si>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</si>
  <si>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</si>
  <si>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</si>
  <si>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</si>
  <si>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</si>
  <si>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</si>
  <si>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</si>
  <si>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</si>
  <si>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</si>
  <si>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</si>
  <si>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</si>
  <si>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</si>
  <si>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</si>
  <si>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</si>
  <si>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</si>
  <si>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</si>
  <si>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</si>
  <si>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</si>
  <si>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</si>
  <si>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</si>
  <si>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</si>
  <si>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</si>
  <si>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</si>
  <si>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</si>
  <si>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</si>
  <si>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</si>
  <si>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</si>
  <si>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</si>
  <si>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</si>
  <si>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</si>
  <si>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</si>
  <si>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</si>
  <si>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</si>
  <si>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</si>
  <si>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</si>
  <si>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</si>
  <si>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</si>
  <si>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</si>
  <si>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</si>
  <si>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</si>
  <si>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</si>
  <si>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</si>
  <si>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</si>
  <si>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</si>
  <si>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</si>
  <si>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</si>
  <si>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</si>
  <si>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</si>
  <si>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</si>
  <si>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</si>
  <si>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</si>
  <si>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</si>
  <si>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</si>
  <si>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</si>
  <si>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</si>
  <si>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</si>
  <si>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</si>
  <si>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</si>
  <si>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</si>
  <si>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</si>
  <si>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</si>
  <si>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</si>
  <si>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</si>
  <si>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</si>
  <si>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</si>
  <si>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</si>
  <si>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</si>
  <si>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</si>
  <si>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</si>
  <si>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</si>
  <si>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</si>
  <si>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</si>
  <si>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</si>
  <si>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</si>
  <si>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</si>
  <si>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</si>
  <si>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</si>
  <si>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</si>
  <si>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</si>
  <si>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</si>
  <si>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</si>
  <si>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</si>
  <si>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</si>
  <si>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</si>
  <si>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</si>
  <si>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</si>
  <si>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</si>
  <si>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</si>
  <si>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</si>
  <si>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</si>
  <si>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</si>
  <si>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</si>
  <si>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</si>
  <si>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</si>
  <si>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</si>
  <si>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</si>
  <si>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</si>
  <si>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</si>
  <si>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</si>
  <si>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</si>
  <si>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</si>
  <si>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</si>
  <si>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</si>
  <si>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</si>
  <si>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</si>
  <si>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</si>
  <si>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</si>
  <si>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</si>
  <si>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</si>
  <si>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</si>
  <si>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</si>
  <si>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</si>
  <si>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</si>
  <si>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</si>
  <si>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</si>
  <si>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</si>
  <si>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</si>
  <si>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</si>
  <si>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</si>
  <si>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</si>
  <si>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</si>
  <si>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</si>
  <si>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</si>
  <si>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</si>
  <si>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</si>
  <si>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</si>
  <si>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</si>
  <si>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</si>
  <si>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</si>
  <si>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</si>
  <si>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</si>
  <si>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</si>
  <si>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</si>
  <si>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</si>
  <si>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</si>
  <si>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</si>
  <si>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</si>
  <si>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</si>
  <si>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</si>
  <si>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</si>
  <si>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</si>
  <si>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</si>
  <si>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</si>
  <si>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</si>
  <si>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</si>
  <si>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</si>
  <si>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</si>
  <si>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</si>
  <si>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</si>
  <si>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</si>
  <si>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</si>
  <si>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</si>
  <si>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</si>
  <si>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</si>
  <si>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</si>
  <si>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</si>
  <si>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</si>
  <si>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</si>
  <si>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</si>
  <si>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</si>
  <si>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</si>
  <si>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</si>
  <si>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</si>
  <si>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</si>
  <si>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</si>
  <si>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</si>
  <si>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</si>
  <si>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</si>
  <si>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</si>
  <si>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</si>
  <si>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</si>
  <si>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</si>
  <si>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</si>
  <si>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</si>
  <si>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</si>
  <si>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</si>
  <si>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</si>
  <si>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</si>
  <si>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</si>
  <si>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</si>
  <si>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</si>
  <si>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</si>
  <si>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</si>
  <si>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</si>
  <si>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</si>
  <si>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</si>
  <si>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</si>
  <si>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</si>
  <si>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</si>
  <si>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</si>
  <si>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</si>
  <si>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</si>
  <si>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</si>
  <si>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</si>
  <si>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</si>
  <si>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</si>
  <si>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</si>
  <si>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</si>
  <si>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</si>
  <si>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</si>
  <si>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</si>
  <si>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</si>
  <si>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</si>
  <si>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</si>
  <si>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</si>
  <si>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</si>
  <si>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</si>
  <si>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</si>
  <si>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</si>
  <si>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</si>
  <si>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</si>
  <si>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</si>
  <si>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</si>
  <si>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</si>
  <si>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</si>
  <si>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</si>
  <si>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</si>
  <si>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</si>
  <si>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</si>
  <si>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</si>
  <si>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</si>
  <si>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</si>
  <si>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</si>
  <si>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</si>
  <si>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</si>
  <si>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</si>
  <si>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</si>
  <si>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</si>
  <si>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</si>
  <si>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</si>
  <si>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</si>
  <si>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</si>
  <si>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</si>
  <si>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</si>
  <si>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</si>
  <si>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</si>
  <si>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</si>
  <si>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</si>
  <si>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</si>
  <si>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</si>
  <si>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</si>
  <si>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</si>
  <si>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</si>
  <si>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</si>
  <si>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</si>
  <si>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</si>
  <si>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</si>
  <si>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</si>
  <si>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</si>
  <si>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</si>
  <si>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</si>
  <si>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</si>
  <si>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</si>
  <si>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</si>
  <si>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</si>
  <si>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</si>
  <si>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</si>
  <si>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</si>
  <si>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</si>
  <si>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</si>
  <si>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</si>
  <si>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</si>
  <si>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</si>
  <si>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</si>
  <si>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</si>
  <si>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</si>
  <si>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</si>
  <si>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</si>
  <si>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</si>
  <si>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</si>
  <si>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</si>
  <si>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</si>
  <si>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</si>
  <si>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</si>
  <si>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</si>
  <si>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</si>
  <si>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</si>
  <si>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</si>
  <si>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</si>
  <si>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</si>
  <si>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</si>
  <si>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</si>
  <si>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</si>
  <si>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</si>
  <si>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</si>
  <si>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</si>
  <si>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</si>
  <si>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</si>
  <si>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</si>
  <si>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</si>
  <si>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</si>
  <si>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</si>
  <si>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</si>
  <si>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</si>
  <si>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</si>
  <si>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</si>
  <si>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</si>
  <si>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</si>
  <si>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</si>
  <si>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</si>
  <si>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</si>
  <si>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</si>
  <si>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</si>
  <si>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</si>
  <si>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</si>
  <si>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</si>
  <si>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</si>
  <si>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</si>
  <si>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</si>
  <si>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</si>
  <si>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</si>
  <si>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</si>
  <si>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</si>
  <si>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</si>
  <si>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</si>
  <si>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</si>
  <si>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</si>
  <si>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</si>
  <si>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</si>
  <si>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</si>
  <si>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</si>
  <si>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</si>
  <si>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</si>
  <si>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</si>
  <si>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</si>
  <si>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</si>
  <si>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</si>
  <si>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</si>
  <si>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</si>
  <si>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</si>
  <si>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</si>
  <si>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</si>
  <si>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</si>
  <si>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</si>
  <si>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</si>
  <si>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</si>
  <si>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</si>
  <si>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</si>
  <si>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</si>
  <si>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</si>
  <si>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</si>
  <si>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</si>
  <si>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</si>
  <si>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</si>
  <si>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</si>
  <si>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</si>
  <si>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</si>
  <si>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</si>
  <si>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</si>
  <si>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</si>
  <si>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</si>
  <si>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</si>
  <si>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</si>
  <si>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</si>
  <si>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</si>
  <si>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</si>
  <si>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</si>
  <si>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</si>
  <si>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</si>
  <si>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</si>
  <si>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</si>
  <si>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</si>
  <si>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</si>
  <si>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</si>
  <si>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</si>
  <si>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</si>
  <si>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</si>
  <si>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</si>
  <si>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</si>
  <si>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</si>
  <si>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</si>
  <si>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</si>
  <si>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</si>
  <si>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</si>
  <si>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</si>
  <si>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</si>
  <si>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</si>
  <si>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</si>
  <si>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</si>
  <si>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</si>
  <si>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</si>
  <si>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</si>
  <si>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</si>
  <si>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</si>
  <si>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</si>
  <si>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</si>
  <si>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</si>
  <si>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</si>
  <si>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</si>
  <si>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</si>
  <si>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</si>
  <si>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</si>
  <si>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</si>
  <si>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</si>
  <si>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</si>
  <si>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</si>
  <si>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</si>
  <si>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</si>
  <si>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</si>
  <si>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</si>
  <si>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</si>
  <si>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</si>
  <si>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</si>
  <si>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</si>
  <si>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</si>
  <si>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</si>
  <si>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</si>
  <si>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</si>
  <si>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</si>
  <si>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</si>
  <si>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</si>
  <si>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</si>
  <si>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</si>
  <si>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</si>
  <si>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</si>
  <si>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</si>
  <si>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</si>
  <si>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</si>
  <si>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</si>
  <si>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</si>
  <si>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</si>
  <si>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</si>
  <si>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</si>
  <si>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</si>
  <si>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</si>
  <si>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</si>
  <si>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</si>
  <si>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</si>
  <si>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</si>
  <si>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</si>
  <si>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</si>
  <si>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</si>
  <si>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</si>
  <si>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</si>
  <si>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</si>
  <si>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</si>
  <si>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</si>
  <si>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</si>
  <si>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</si>
  <si>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</si>
  <si>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</si>
  <si>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</si>
  <si>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</si>
  <si>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</si>
  <si>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</si>
  <si>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</si>
  <si>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</si>
  <si>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</si>
  <si>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</si>
  <si>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</si>
  <si>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</si>
  <si>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</si>
  <si>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</si>
  <si>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</si>
  <si>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</si>
  <si>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</si>
  <si>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</si>
  <si>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</si>
  <si>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</si>
  <si>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</si>
  <si>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</si>
  <si>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</si>
  <si>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</si>
  <si>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</si>
  <si>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</si>
  <si>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</si>
  <si>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</si>
  <si>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</si>
  <si>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</si>
  <si>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</si>
  <si>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</si>
  <si>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</si>
  <si>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</si>
  <si>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</si>
  <si>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</si>
  <si>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</si>
  <si>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</si>
  <si>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</si>
  <si>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</si>
  <si>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</si>
  <si>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</si>
  <si>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</si>
  <si>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</si>
  <si>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</si>
  <si>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</si>
  <si>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</si>
  <si>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</si>
  <si>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</si>
  <si>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</si>
  <si>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</si>
  <si>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</si>
  <si>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</si>
  <si>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</si>
  <si>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</si>
  <si>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</si>
  <si>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</si>
  <si>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</si>
  <si>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</si>
  <si>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</si>
  <si>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</si>
  <si>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</si>
  <si>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</si>
  <si>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</si>
  <si>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</si>
  <si>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</si>
  <si>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</si>
  <si>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</si>
  <si>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</si>
  <si>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</si>
  <si>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</si>
  <si>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</si>
  <si>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</si>
  <si>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</si>
  <si>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</si>
  <si>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</si>
  <si>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</si>
  <si>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</si>
  <si>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</si>
  <si>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</si>
  <si>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</si>
  <si>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</si>
  <si>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</si>
  <si>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</si>
  <si>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</si>
  <si>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</si>
  <si>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</si>
  <si>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</si>
  <si>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</si>
  <si>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</si>
  <si>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</si>
  <si>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</si>
  <si>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</si>
  <si>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</si>
  <si>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</si>
  <si>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</si>
  <si>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</si>
  <si>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</si>
  <si>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</si>
  <si>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</si>
  <si>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</si>
  <si>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</si>
  <si>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</si>
  <si>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</si>
  <si>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</si>
  <si>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</si>
  <si>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</si>
  <si>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</si>
  <si>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</si>
  <si>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</si>
  <si>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</si>
  <si>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</si>
  <si>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</si>
  <si>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</si>
  <si>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</si>
  <si>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</si>
  <si>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</si>
  <si>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</si>
  <si>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</si>
  <si>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</si>
  <si>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</si>
  <si>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</si>
  <si>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</si>
  <si>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</si>
  <si>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</si>
  <si>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</si>
  <si>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</si>
  <si>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</si>
  <si>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</si>
  <si>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</si>
  <si>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</si>
  <si>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</si>
  <si>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</si>
  <si>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</si>
  <si>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</si>
  <si>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</si>
  <si>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</si>
  <si>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</si>
  <si>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</si>
  <si>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</si>
  <si>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</si>
  <si>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</si>
  <si>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</si>
  <si>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</si>
  <si>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</si>
  <si>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</si>
  <si>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</si>
  <si>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</si>
  <si>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</si>
  <si>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</si>
  <si>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</si>
  <si>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</si>
  <si>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</si>
  <si>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</si>
  <si>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</si>
  <si>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</si>
  <si>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</si>
  <si>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</si>
  <si>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</si>
  <si>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</si>
  <si>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</si>
  <si>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</si>
  <si>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</si>
  <si>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</si>
  <si>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</si>
  <si>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</si>
  <si>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</si>
  <si>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</si>
  <si>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</si>
  <si>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</si>
  <si>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</si>
  <si>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</si>
  <si>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</si>
  <si>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</si>
  <si>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</si>
  <si>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</si>
  <si>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</si>
  <si>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</si>
  <si>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</si>
  <si>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</si>
  <si>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</si>
  <si>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</si>
  <si>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</si>
  <si>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</si>
  <si>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</si>
  <si>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</si>
  <si>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</si>
  <si>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</si>
  <si>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</si>
  <si>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</si>
  <si>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</si>
  <si>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</si>
  <si>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</si>
  <si>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</si>
  <si>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</si>
  <si>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</si>
  <si>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</si>
  <si>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</si>
  <si>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</si>
  <si>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</si>
  <si>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</si>
  <si>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</si>
  <si>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</si>
  <si>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</si>
  <si>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</si>
  <si>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</si>
  <si>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</si>
  <si>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</si>
  <si>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</si>
  <si>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</si>
  <si>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</si>
  <si>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</si>
  <si>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</si>
  <si>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</si>
  <si>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</si>
  <si>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</si>
  <si>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</si>
  <si>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</si>
  <si>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</si>
  <si>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</si>
  <si>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</si>
  <si>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</si>
  <si>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</si>
  <si>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</si>
  <si>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</si>
  <si>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</si>
  <si>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</si>
  <si>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</si>
  <si>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</si>
  <si>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</si>
  <si>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</si>
  <si>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</si>
  <si>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</si>
  <si>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</si>
  <si>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</si>
  <si>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</si>
  <si>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</si>
  <si>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</si>
  <si>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</si>
  <si>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</si>
  <si>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</si>
  <si>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</si>
  <si>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</si>
  <si>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</si>
  <si>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</si>
  <si>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</si>
  <si>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</si>
  <si>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</si>
  <si>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</si>
  <si>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</si>
  <si>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</si>
  <si>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</si>
  <si>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</si>
  <si>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</si>
  <si>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</si>
  <si>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</si>
  <si>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</si>
  <si>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</si>
  <si>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</si>
  <si>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</si>
  <si>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</si>
  <si>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</si>
  <si>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</si>
  <si>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</si>
  <si>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</si>
  <si>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</si>
  <si>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</si>
  <si>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</si>
  <si>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</si>
  <si>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</si>
  <si>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</si>
  <si>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</si>
  <si>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</si>
  <si>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</si>
  <si>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</si>
  <si>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</si>
  <si>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</si>
  <si>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</si>
  <si>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</si>
  <si>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</si>
  <si>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</si>
  <si>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</si>
  <si>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</si>
  <si>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</si>
  <si>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</si>
  <si>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</si>
  <si>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</si>
  <si>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</si>
  <si>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</si>
  <si>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</si>
  <si>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</si>
  <si>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</si>
  <si>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</si>
  <si>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</si>
  <si>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</si>
  <si>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</si>
  <si>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</si>
  <si>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</si>
  <si>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</si>
  <si>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</si>
  <si>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</si>
  <si>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</si>
  <si>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</si>
  <si>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</si>
  <si>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</si>
  <si>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</si>
  <si>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</si>
  <si>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</si>
  <si>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</si>
  <si>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</si>
  <si>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</si>
  <si>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</si>
  <si>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</si>
  <si>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</si>
  <si>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</si>
  <si>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</si>
  <si>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</si>
  <si>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</si>
  <si>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</si>
  <si>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</si>
  <si>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</si>
  <si>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</si>
  <si>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</si>
  <si>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</si>
  <si>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</si>
  <si>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</si>
  <si>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</si>
  <si>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</si>
  <si>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</si>
  <si>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</si>
  <si>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</si>
  <si>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</si>
  <si>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</si>
  <si>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</si>
  <si>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</si>
  <si>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</si>
  <si>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</si>
  <si>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</si>
  <si>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</si>
  <si>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</si>
  <si>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</si>
  <si>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</si>
  <si>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</si>
  <si>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</si>
  <si>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</si>
  <si>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</si>
  <si>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</si>
  <si>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</si>
  <si>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</si>
  <si>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</si>
  <si>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</si>
  <si>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</si>
  <si>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</si>
  <si>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</si>
  <si>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</si>
  <si>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</si>
  <si>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</si>
  <si>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</si>
  <si>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</si>
  <si>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</si>
  <si>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</si>
  <si>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</si>
  <si>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</si>
  <si>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</si>
  <si>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</si>
  <si>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</si>
  <si>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</si>
  <si>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</si>
  <si>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</si>
  <si>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</si>
  <si>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</si>
  <si>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</si>
  <si>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</si>
  <si>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</si>
  <si>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</si>
  <si>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</si>
  <si>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</si>
  <si>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</si>
  <si>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</si>
  <si>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</si>
  <si>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</si>
  <si>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</si>
  <si>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</si>
  <si>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</si>
  <si>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</si>
  <si>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</si>
  <si>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</si>
  <si>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</si>
  <si>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</si>
  <si>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</si>
  <si>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</si>
  <si>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</si>
  <si>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</si>
  <si>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</si>
  <si>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</si>
  <si>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</si>
  <si>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</si>
  <si>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</si>
  <si>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</si>
  <si>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</si>
  <si>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</si>
  <si>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</si>
  <si>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</si>
  <si>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</si>
  <si>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</si>
  <si>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</si>
  <si>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</si>
  <si>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</si>
  <si>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</si>
  <si>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</si>
  <si>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</si>
  <si>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</si>
  <si>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</si>
  <si>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</si>
  <si>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</si>
  <si>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</si>
  <si>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</si>
  <si>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</si>
  <si>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</si>
  <si>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</si>
  <si>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</si>
  <si>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</si>
  <si>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</si>
  <si>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</si>
  <si>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</si>
  <si>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</si>
  <si>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</si>
  <si>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</si>
  <si>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</si>
  <si>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</si>
  <si>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</si>
  <si>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</si>
  <si>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</si>
  <si>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</si>
  <si>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</si>
  <si>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</si>
  <si>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</si>
  <si>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</si>
  <si>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</si>
  <si>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</si>
  <si>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</si>
  <si>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</si>
  <si>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</si>
  <si>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</si>
  <si>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</si>
  <si>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</si>
  <si>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</si>
  <si>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</si>
  <si>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</si>
  <si>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</si>
  <si>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</si>
  <si>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</si>
  <si>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</si>
  <si>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</si>
  <si>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</si>
  <si>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</si>
  <si>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</si>
  <si>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</si>
  <si>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</si>
  <si>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</si>
  <si>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</si>
  <si>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</si>
  <si>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</si>
  <si>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</si>
  <si>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</si>
  <si>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</si>
  <si>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</si>
  <si>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</si>
  <si>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</si>
  <si>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</si>
  <si>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</si>
  <si>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</si>
  <si>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</si>
  <si>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</si>
  <si>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</si>
  <si>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</si>
  <si>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</si>
  <si>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</si>
  <si>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</si>
  <si>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</si>
  <si>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</si>
  <si>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</si>
  <si>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</si>
  <si>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</si>
  <si>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</si>
  <si>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</si>
  <si>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</si>
  <si>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</si>
  <si>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</si>
  <si>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</si>
  <si>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</si>
  <si>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</si>
  <si>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</si>
  <si>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</si>
  <si>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</si>
  <si>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</si>
  <si>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</si>
  <si>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</si>
  <si>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</si>
  <si>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</si>
  <si>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</si>
  <si>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</si>
  <si>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</si>
  <si>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</si>
  <si>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</si>
  <si>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</si>
  <si>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</si>
  <si>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</si>
  <si>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</si>
  <si>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</si>
  <si>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</si>
  <si>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</si>
  <si>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</si>
  <si>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</si>
  <si>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</si>
  <si>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</si>
  <si>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</si>
  <si>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</si>
  <si>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</si>
  <si>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</si>
  <si>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</si>
  <si>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</si>
  <si>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</si>
  <si>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</si>
  <si>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</si>
  <si>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</si>
  <si>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</si>
  <si>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</si>
  <si>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</si>
  <si>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</si>
  <si>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</si>
  <si>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</si>
  <si>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</si>
  <si>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</si>
  <si>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</si>
  <si>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</si>
  <si>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</si>
  <si>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</si>
  <si>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</si>
  <si>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</si>
  <si>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</si>
  <si>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</si>
  <si>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</si>
  <si>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</si>
  <si>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</si>
  <si>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</si>
  <si>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</si>
  <si>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</si>
  <si>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</si>
  <si>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</si>
  <si>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</si>
  <si>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</si>
  <si>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</si>
  <si>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</si>
  <si>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</si>
  <si>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</si>
  <si>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</si>
  <si>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</si>
  <si>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</si>
  <si>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</si>
  <si>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</si>
  <si>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</si>
  <si>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</si>
  <si>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</si>
  <si>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</si>
  <si>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</si>
  <si>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</si>
  <si>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</si>
  <si>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</si>
  <si>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</si>
  <si>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</si>
  <si>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</si>
  <si>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</si>
  <si>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</si>
  <si>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</si>
  <si>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</si>
  <si>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</si>
  <si>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</si>
  <si>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</si>
  <si>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</si>
  <si>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</si>
  <si>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</si>
  <si>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</si>
  <si>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</si>
  <si>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</si>
  <si>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</si>
  <si>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</si>
  <si>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</si>
  <si>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</si>
  <si>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</si>
  <si>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</si>
  <si>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</si>
  <si>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</si>
  <si>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</si>
  <si>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</si>
  <si>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</si>
  <si>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</si>
  <si>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</si>
  <si>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</si>
  <si>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</si>
  <si>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</si>
  <si>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</si>
  <si>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</si>
  <si>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</si>
  <si>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</si>
  <si>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</si>
  <si>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</si>
  <si>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</si>
  <si>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</si>
  <si>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</si>
  <si>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</si>
  <si>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</si>
  <si>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</si>
  <si>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</si>
  <si>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</si>
  <si>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</si>
  <si>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</si>
  <si>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</si>
  <si>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</si>
  <si>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</si>
  <si>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</si>
  <si>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</si>
  <si>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</si>
  <si>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</si>
  <si>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</si>
  <si>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</si>
  <si>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</si>
  <si>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</si>
  <si>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</si>
  <si>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</si>
  <si>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</si>
  <si>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</si>
  <si>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</si>
  <si>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</si>
  <si>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</si>
  <si>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</si>
  <si>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</si>
  <si>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</si>
  <si>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</si>
  <si>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</si>
  <si>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</si>
  <si>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</si>
  <si>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</si>
  <si>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</si>
  <si>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</si>
  <si>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</si>
  <si>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</si>
  <si>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</si>
  <si>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</si>
  <si>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</si>
  <si>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</si>
  <si>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</si>
  <si>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</si>
  <si>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</si>
  <si>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</si>
  <si>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</si>
  <si>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</si>
  <si>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</si>
  <si>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</si>
  <si>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</si>
  <si>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</si>
  <si>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</si>
  <si>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</si>
  <si>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</si>
  <si>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</si>
  <si>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</si>
  <si>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</si>
  <si>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</si>
  <si>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</si>
  <si>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</si>
  <si>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</si>
  <si>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</si>
  <si>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</si>
  <si>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</si>
  <si>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</si>
  <si>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</si>
  <si>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</si>
  <si>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</si>
  <si>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</si>
  <si>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</si>
  <si>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</si>
  <si>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</si>
  <si>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</si>
  <si>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</si>
  <si>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</si>
  <si>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</si>
  <si>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</si>
  <si>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</si>
  <si>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</si>
  <si>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</si>
  <si>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</si>
  <si>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</si>
  <si>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</si>
  <si>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</si>
  <si>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</si>
  <si>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</si>
  <si>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</si>
  <si>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</si>
  <si>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</si>
  <si>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</si>
  <si>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</si>
  <si>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</si>
  <si>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</si>
  <si>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</si>
  <si>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</si>
  <si>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</si>
  <si>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</si>
  <si>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</si>
  <si>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</si>
  <si>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</si>
  <si>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</si>
  <si>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</si>
  <si>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</si>
  <si>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</si>
  <si>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</si>
  <si>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</si>
  <si>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</si>
  <si>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</si>
  <si>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</si>
  <si>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</si>
  <si>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</si>
  <si>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</si>
  <si>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</si>
  <si>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</si>
  <si>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</si>
  <si>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</si>
  <si>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</si>
  <si>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</si>
  <si>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</si>
  <si>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</si>
  <si>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</si>
  <si>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</si>
  <si>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</si>
  <si>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</si>
  <si>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</si>
  <si>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</si>
  <si>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</si>
  <si>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</si>
  <si>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</si>
  <si>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</si>
  <si>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</si>
  <si>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</si>
  <si>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</si>
  <si>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</si>
  <si>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</si>
  <si>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</si>
  <si>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</si>
  <si>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</si>
  <si>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</si>
  <si>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</si>
  <si>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</si>
  <si>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</si>
  <si>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</si>
  <si>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</si>
  <si>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</si>
  <si>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</si>
  <si>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</si>
  <si>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</si>
  <si>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</si>
  <si>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</si>
  <si>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</si>
  <si>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</si>
  <si>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</si>
  <si>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</si>
  <si>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</si>
  <si>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</si>
  <si>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</si>
  <si>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</si>
  <si>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</si>
  <si>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</si>
  <si>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</si>
  <si>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</si>
  <si>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</si>
  <si>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</si>
  <si>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</si>
  <si>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</si>
  <si>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</si>
  <si>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</si>
  <si>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</si>
  <si>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</si>
  <si>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</si>
  <si>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</si>
  <si>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</si>
  <si>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</si>
  <si>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</si>
  <si>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</si>
  <si>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</si>
  <si>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</si>
  <si>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</si>
  <si>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</si>
  <si>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</si>
  <si>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</si>
  <si>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</si>
  <si>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</si>
  <si>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</si>
  <si>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</si>
  <si>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</si>
  <si>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</si>
  <si>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</si>
  <si>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</si>
  <si>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</si>
  <si>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</si>
  <si>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</si>
  <si>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</si>
  <si>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</si>
  <si>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</si>
  <si>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</si>
  <si>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</si>
  <si>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</si>
  <si>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</si>
  <si>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</si>
  <si>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</si>
  <si>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</si>
  <si>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</si>
  <si>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</si>
  <si>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</si>
  <si>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</si>
  <si>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</si>
  <si>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</si>
  <si>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</si>
  <si>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</si>
  <si>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</si>
  <si>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</si>
  <si>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</si>
  <si>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</si>
  <si>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</si>
  <si>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</si>
  <si>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</si>
  <si>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</si>
  <si>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</si>
  <si>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</si>
  <si>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</si>
  <si>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</si>
  <si>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</si>
  <si>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</si>
  <si>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</si>
  <si>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</si>
  <si>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</si>
  <si>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</si>
  <si>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</si>
  <si>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</si>
  <si>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</si>
  <si>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</si>
  <si>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</si>
  <si>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</si>
  <si>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</si>
  <si>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</si>
  <si>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</si>
  <si>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</si>
  <si>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</si>
  <si>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</si>
  <si>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</si>
  <si>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</si>
  <si>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</si>
  <si>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</si>
  <si>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</si>
  <si>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</si>
  <si>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</si>
  <si>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</si>
  <si>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</si>
  <si>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</si>
  <si>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</si>
  <si>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</si>
  <si>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</si>
  <si>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</si>
  <si>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</si>
  <si>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</si>
  <si>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</si>
  <si>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</si>
  <si>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</si>
  <si>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</si>
  <si>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</si>
  <si>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</si>
  <si>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</si>
  <si>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</si>
  <si>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</si>
  <si>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</si>
  <si>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</si>
  <si>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</si>
  <si>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</si>
  <si>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</si>
  <si>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</si>
  <si>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</si>
  <si>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</si>
  <si>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</si>
  <si>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</si>
  <si>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</si>
  <si>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</si>
  <si>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</si>
  <si>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</si>
  <si>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</si>
  <si>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</si>
  <si>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</si>
  <si>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</si>
  <si>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</si>
  <si>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</si>
  <si>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</si>
  <si>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</si>
  <si>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</si>
  <si>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</si>
  <si>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</si>
  <si>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</si>
  <si>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</si>
  <si>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</si>
  <si>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</si>
  <si>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</si>
  <si>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</si>
  <si>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</si>
  <si>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</si>
  <si>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</si>
  <si>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</si>
  <si>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</si>
  <si>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</si>
  <si>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</si>
  <si>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</si>
  <si>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</si>
  <si>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</si>
  <si>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</si>
  <si>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</si>
  <si>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</si>
  <si>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</si>
  <si>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</si>
  <si>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</si>
  <si>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</si>
  <si>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</si>
  <si>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</si>
  <si>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</si>
  <si>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</si>
  <si>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</si>
  <si>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</si>
  <si>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</si>
  <si>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</si>
  <si>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</si>
  <si>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</si>
  <si>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</si>
  <si>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</si>
  <si>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</si>
  <si>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</si>
  <si>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</si>
  <si>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</si>
  <si>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</si>
  <si>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</si>
  <si>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</si>
  <si>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</si>
  <si>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</si>
  <si>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</si>
  <si>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</si>
  <si>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</si>
  <si>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</si>
  <si>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</si>
  <si>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</si>
  <si>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</si>
  <si>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</si>
  <si>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</si>
  <si>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</si>
  <si>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</si>
  <si>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</si>
  <si>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</si>
  <si>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</si>
  <si>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</si>
  <si>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</si>
  <si>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</si>
  <si>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</si>
  <si>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</si>
  <si>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</si>
  <si>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</si>
  <si>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</si>
  <si>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</si>
  <si>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</si>
  <si>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</si>
  <si>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</si>
  <si>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</si>
  <si>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</si>
  <si>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</si>
  <si>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</si>
  <si>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</si>
  <si>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</si>
  <si>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</si>
  <si>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</si>
  <si>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</si>
  <si>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</si>
  <si>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</si>
  <si>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</si>
  <si>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</si>
  <si>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</si>
  <si>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</si>
  <si>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</si>
  <si>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</si>
  <si>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</si>
  <si>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</si>
  <si>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</si>
  <si>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</si>
  <si>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</si>
  <si>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</si>
  <si>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</si>
  <si>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</si>
  <si>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</si>
  <si>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</si>
  <si>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</si>
  <si>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</si>
  <si>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</si>
  <si>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</si>
  <si>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</si>
  <si>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</si>
  <si>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</si>
  <si>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</si>
  <si>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</si>
  <si>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</si>
  <si>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</si>
  <si>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</si>
  <si>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</si>
  <si>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</si>
  <si>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</si>
  <si>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</si>
  <si>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</si>
  <si>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</si>
  <si>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</si>
  <si>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</si>
  <si>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</si>
  <si>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</si>
  <si>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</si>
  <si>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</si>
  <si>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</si>
  <si>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</si>
  <si>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</si>
  <si>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</si>
  <si>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</si>
  <si>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</si>
  <si>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</si>
  <si>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</si>
  <si>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</si>
  <si>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</si>
  <si>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</si>
  <si>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</si>
  <si>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</si>
  <si>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</si>
  <si>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</si>
  <si>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</si>
  <si>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</si>
  <si>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</si>
  <si>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</si>
  <si>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</si>
  <si>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</si>
  <si>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</si>
  <si>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</si>
  <si>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</si>
  <si>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</si>
  <si>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</si>
  <si>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</si>
  <si>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</si>
  <si>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</si>
  <si>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</si>
  <si>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</si>
  <si>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</si>
  <si>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</si>
  <si>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</si>
  <si>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</si>
  <si>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</si>
  <si>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</si>
  <si>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</si>
  <si>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</si>
  <si>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</si>
  <si>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</si>
  <si>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</si>
  <si>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</si>
  <si>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</si>
  <si>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</si>
  <si>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</si>
  <si>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</si>
  <si>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</si>
  <si>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</si>
  <si>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</si>
  <si>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</si>
  <si>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</si>
  <si>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</si>
  <si>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</si>
  <si>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</si>
  <si>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</si>
  <si>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</si>
  <si>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</si>
  <si>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</si>
  <si>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</si>
  <si>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</si>
  <si>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</si>
  <si>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</si>
  <si>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</si>
  <si>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</si>
  <si>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</si>
  <si>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</si>
  <si>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</si>
  <si>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</si>
  <si>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</si>
  <si>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</si>
  <si>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</si>
  <si>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</si>
  <si>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</si>
  <si>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</si>
  <si>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</si>
  <si>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</si>
  <si>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</si>
  <si>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</si>
  <si>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</si>
  <si>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</si>
  <si>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</si>
  <si>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</si>
  <si>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</si>
  <si>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</si>
  <si>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</si>
  <si>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</si>
  <si>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</si>
  <si>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</si>
  <si>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</si>
  <si>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</si>
  <si>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</si>
  <si>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</si>
  <si>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</si>
  <si>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</si>
  <si>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</si>
  <si>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</si>
  <si>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</si>
  <si>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</si>
  <si>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</si>
  <si>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</si>
  <si>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</si>
  <si>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</si>
  <si>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</si>
  <si>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</si>
  <si>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</si>
  <si>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</si>
  <si>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</si>
  <si>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</si>
  <si>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</si>
  <si>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</si>
  <si>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</si>
  <si>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</si>
  <si>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</si>
  <si>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</si>
  <si>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</si>
  <si>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</si>
  <si>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</si>
  <si>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</si>
  <si>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</si>
  <si>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</si>
  <si>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</si>
  <si>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</si>
  <si>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</si>
  <si>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</si>
  <si>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</si>
  <si>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</si>
  <si>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</si>
  <si>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</si>
  <si>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</si>
  <si>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</si>
  <si>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</si>
  <si>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</si>
  <si>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</si>
  <si>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</si>
  <si>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</si>
  <si>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</si>
  <si>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</si>
  <si>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</si>
  <si>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</si>
  <si>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</si>
  <si>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</si>
  <si>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</si>
  <si>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</si>
  <si>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</si>
  <si>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</si>
  <si>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</si>
  <si>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</si>
  <si>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</si>
  <si>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</si>
  <si>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</si>
  <si>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</si>
  <si>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</si>
  <si>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</si>
  <si>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</si>
  <si>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</si>
  <si>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</si>
  <si>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</si>
  <si>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</si>
  <si>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</si>
  <si>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</si>
  <si>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</si>
  <si>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</si>
  <si>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</si>
  <si>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</si>
  <si>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</si>
  <si>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</si>
  <si>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</si>
  <si>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</si>
  <si>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</si>
  <si>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</si>
  <si>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</si>
  <si>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</si>
  <si>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</si>
  <si>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</si>
  <si>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</si>
  <si>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</si>
  <si>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</si>
  <si>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</si>
  <si>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</si>
  <si>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</si>
  <si>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</si>
  <si>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</si>
  <si>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</si>
  <si>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</si>
  <si>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</si>
  <si>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</si>
  <si>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</si>
  <si>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</si>
  <si>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</si>
  <si>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</si>
  <si>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</si>
  <si>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</si>
  <si>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</si>
  <si>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</si>
  <si>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</si>
  <si>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</si>
  <si>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</si>
  <si>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</si>
  <si>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</si>
  <si>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</si>
  <si>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</si>
  <si>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</si>
  <si>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</si>
  <si>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</si>
  <si>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</si>
  <si>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</si>
  <si>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</si>
  <si>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</si>
  <si>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</si>
  <si>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</si>
  <si>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</si>
  <si>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</si>
  <si>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</si>
  <si>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</si>
  <si>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</si>
  <si>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</si>
  <si>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</si>
  <si>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</si>
  <si>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</si>
  <si>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</si>
  <si>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</si>
  <si>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</si>
  <si>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</si>
  <si>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</si>
  <si>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</si>
  <si>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</si>
  <si>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</si>
  <si>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</si>
  <si>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</si>
  <si>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</si>
  <si>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</si>
  <si>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</si>
  <si>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</si>
  <si>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</si>
  <si>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</si>
  <si>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</si>
  <si>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</si>
  <si>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</si>
  <si>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</si>
  <si>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</si>
  <si>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</si>
  <si>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</si>
  <si>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</si>
  <si>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</si>
  <si>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</si>
  <si>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</si>
  <si>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</si>
  <si>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</si>
  <si>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</si>
  <si>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</si>
  <si>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</si>
  <si>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</si>
  <si>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</si>
  <si>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</si>
  <si>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</si>
  <si>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</si>
  <si>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</si>
  <si>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</si>
  <si>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</si>
  <si>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</si>
  <si>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</si>
  <si>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</si>
  <si>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</si>
  <si>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</si>
  <si>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</si>
  <si>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</si>
  <si>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</si>
  <si>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</si>
  <si>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</si>
  <si>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</si>
  <si>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</si>
  <si>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</si>
  <si>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</si>
  <si>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</si>
  <si>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</si>
  <si>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</si>
  <si>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</si>
  <si>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</si>
  <si>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</si>
  <si>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</si>
  <si>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</si>
  <si>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</si>
  <si>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</si>
  <si>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</si>
  <si>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</si>
  <si>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</si>
  <si>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</si>
  <si>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</si>
  <si>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</si>
  <si>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</si>
  <si>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</si>
  <si>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</si>
  <si>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</si>
  <si>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</si>
  <si>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</si>
  <si>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</si>
  <si>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</si>
  <si>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</si>
  <si>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</si>
  <si>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</si>
  <si>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</si>
  <si>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</si>
  <si>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</si>
  <si>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</si>
  <si>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</si>
  <si>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</si>
  <si>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</si>
  <si>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</si>
  <si>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</si>
  <si>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</si>
  <si>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</si>
  <si>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</si>
  <si>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</si>
  <si>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</si>
  <si>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</si>
  <si>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</si>
  <si>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</si>
  <si>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</si>
  <si>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</si>
  <si>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</si>
  <si>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</si>
  <si>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</si>
  <si>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</si>
  <si>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</si>
  <si>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</si>
  <si>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</si>
  <si>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</si>
  <si>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</si>
  <si>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</si>
  <si>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</si>
  <si>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</si>
  <si>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</si>
  <si>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</si>
  <si>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</si>
  <si>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</si>
  <si>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</si>
  <si>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</si>
  <si>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</si>
  <si>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</si>
  <si>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</si>
  <si>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</si>
  <si>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</si>
  <si>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</si>
  <si>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</si>
  <si>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</si>
  <si>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</si>
  <si>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</si>
  <si>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</si>
  <si>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</si>
  <si>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</si>
  <si>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</si>
  <si>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</si>
  <si>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</si>
  <si>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</si>
  <si>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</si>
  <si>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</si>
  <si>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</si>
  <si>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</si>
  <si>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</si>
  <si>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</si>
  <si>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</si>
  <si>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</si>
  <si>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</si>
  <si>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</si>
  <si>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</si>
  <si>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</si>
  <si>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</si>
  <si>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</si>
  <si>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</si>
  <si>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</si>
  <si>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</si>
  <si>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</si>
  <si>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</si>
  <si>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</si>
  <si>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</si>
  <si>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</si>
  <si>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</si>
  <si>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</si>
  <si>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</si>
  <si>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</si>
  <si>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</si>
  <si>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</si>
  <si>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</si>
  <si>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</si>
  <si>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</si>
  <si>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</si>
  <si>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</si>
  <si>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</si>
  <si>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</si>
  <si>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</si>
  <si>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</si>
  <si>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</si>
  <si>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</si>
  <si>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</si>
  <si>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</si>
  <si>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</si>
  <si>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</si>
  <si>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</si>
  <si>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</si>
  <si>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</si>
  <si>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</si>
  <si>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</si>
  <si>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</si>
  <si>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</si>
  <si>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</si>
  <si>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</si>
  <si>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</si>
  <si>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</si>
  <si>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</si>
  <si>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</si>
  <si>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</si>
  <si>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</si>
  <si>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</si>
  <si>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</si>
  <si>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</si>
  <si>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</si>
  <si>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</si>
  <si>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</si>
  <si>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</si>
  <si>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</si>
  <si>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</si>
  <si>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</si>
  <si>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</si>
  <si>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</si>
  <si>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</si>
  <si>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</si>
  <si>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</si>
  <si>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</si>
  <si>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</si>
  <si>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</si>
  <si>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</si>
  <si>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</si>
  <si>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</si>
  <si>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</si>
  <si>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</si>
  <si>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</si>
  <si>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</si>
  <si>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</si>
  <si>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</si>
  <si>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</si>
  <si>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</si>
  <si>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</si>
  <si>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</si>
  <si>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</si>
  <si>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</si>
  <si>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</si>
  <si>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</si>
  <si>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</si>
  <si>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</si>
  <si>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</si>
  <si>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</si>
  <si>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</si>
  <si>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</si>
  <si>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</si>
  <si>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</si>
  <si>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</si>
  <si>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</si>
  <si>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</si>
  <si>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</si>
  <si>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</si>
  <si>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</si>
  <si>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</si>
  <si>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</si>
  <si>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</si>
  <si>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</si>
  <si>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</si>
  <si>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</si>
  <si>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</si>
  <si>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</si>
  <si>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</si>
  <si>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</si>
  <si>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</si>
  <si>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</si>
  <si>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</si>
  <si>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</si>
  <si>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</si>
  <si>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</si>
  <si>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</si>
  <si>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</si>
  <si>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</si>
  <si>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</si>
  <si>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</si>
  <si>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</si>
  <si>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</si>
  <si>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</si>
  <si>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</si>
  <si>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</si>
  <si>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</si>
  <si>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</si>
  <si>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</si>
  <si>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</si>
  <si>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</si>
  <si>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</si>
  <si>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</si>
  <si>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</si>
  <si>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</si>
  <si>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</si>
  <si>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</si>
  <si>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</si>
  <si>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</si>
  <si>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</si>
  <si>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</si>
  <si>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</si>
  <si>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</si>
  <si>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</si>
  <si>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</si>
  <si>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</si>
  <si>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</si>
  <si>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</si>
  <si>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</si>
  <si>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</si>
  <si>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</si>
  <si>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</si>
  <si>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</si>
  <si>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</si>
  <si>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</si>
  <si>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</si>
  <si>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</si>
  <si>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</si>
  <si>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</si>
  <si>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</si>
  <si>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</si>
  <si>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</si>
  <si>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</si>
  <si>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</si>
  <si>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</si>
  <si>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</si>
  <si>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</si>
  <si>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</si>
  <si>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</si>
  <si>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</si>
  <si>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</si>
  <si>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</si>
  <si>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</si>
  <si>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</si>
  <si>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</si>
  <si>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</si>
  <si>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</si>
  <si>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</si>
  <si>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</si>
  <si>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</si>
  <si>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</si>
  <si>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</si>
  <si>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</si>
  <si>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</si>
  <si>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</si>
  <si>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</si>
  <si>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</si>
  <si>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</si>
  <si>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</si>
  <si>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</si>
  <si>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</si>
  <si>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</si>
  <si>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</si>
  <si>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</si>
  <si>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</si>
  <si>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</si>
  <si>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</si>
  <si>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</si>
  <si>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</si>
  <si>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</si>
  <si>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</si>
  <si>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</si>
  <si>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</si>
  <si>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</si>
  <si>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</si>
  <si>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</si>
  <si>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</si>
  <si>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</si>
  <si>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</si>
  <si>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</si>
  <si>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</si>
  <si>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</si>
  <si>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</si>
  <si>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</si>
  <si>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</si>
  <si>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</si>
  <si>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</si>
  <si>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</si>
  <si>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</si>
  <si>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</si>
  <si>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</si>
  <si>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</si>
  <si>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</si>
  <si>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</si>
  <si>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</si>
  <si>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</si>
  <si>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</si>
  <si>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</si>
  <si>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</si>
  <si>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</si>
  <si>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</si>
  <si>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</si>
  <si>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</si>
  <si>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</si>
  <si>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</si>
  <si>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</si>
  <si>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</si>
  <si>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</si>
  <si>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</si>
  <si>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</si>
  <si>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</si>
  <si>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</si>
  <si>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</si>
  <si>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</si>
  <si>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</si>
  <si>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</si>
  <si>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</si>
  <si>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</si>
  <si>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</si>
  <si>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</si>
  <si>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</si>
  <si>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</si>
  <si>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</si>
  <si>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</si>
  <si>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</si>
  <si>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</si>
  <si>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</si>
  <si>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</si>
  <si>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</si>
  <si>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</si>
  <si>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</si>
  <si>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</si>
  <si>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</si>
  <si>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</si>
  <si>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</si>
  <si>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</si>
  <si>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</si>
  <si>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</si>
  <si>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</si>
  <si>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</si>
  <si>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</si>
  <si>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</si>
  <si>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</si>
  <si>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</si>
  <si>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</si>
  <si>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</si>
  <si>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</si>
  <si>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</si>
  <si>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</si>
  <si>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</si>
  <si>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</si>
  <si>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</si>
  <si>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</si>
  <si>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</si>
  <si>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</si>
  <si>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</si>
  <si>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</si>
  <si>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</si>
  <si>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</si>
  <si>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</si>
  <si>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</si>
  <si>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</si>
  <si>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</si>
  <si>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</si>
  <si>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</si>
  <si>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</si>
  <si>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</si>
  <si>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</si>
  <si>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</si>
  <si>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</si>
  <si>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</si>
  <si>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</si>
  <si>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</si>
  <si>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</si>
  <si>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</si>
  <si>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</si>
  <si>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</si>
  <si>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</si>
  <si>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</si>
  <si>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</si>
  <si>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</si>
  <si>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</si>
  <si>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</si>
  <si>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</si>
  <si>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</si>
  <si>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</si>
  <si>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</si>
  <si>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</si>
  <si>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</si>
  <si>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</si>
  <si>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</si>
  <si>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</si>
  <si>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</si>
  <si>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</si>
  <si>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</si>
  <si>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</si>
  <si>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</si>
  <si>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</si>
  <si>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</si>
  <si>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</si>
  <si>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</si>
  <si>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</si>
  <si>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</si>
  <si>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</si>
  <si>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</si>
  <si>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</si>
  <si>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</si>
  <si>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</si>
  <si>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</si>
  <si>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</si>
  <si>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</si>
  <si>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</si>
  <si>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</si>
  <si>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</si>
  <si>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</si>
  <si>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</si>
  <si>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</si>
  <si>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</si>
  <si>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</si>
  <si>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</si>
  <si>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</si>
  <si>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</si>
  <si>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</si>
  <si>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</si>
  <si>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</si>
  <si>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</si>
  <si>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</si>
  <si>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</si>
  <si>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</si>
  <si>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</si>
  <si>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</si>
  <si>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</si>
  <si>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</si>
  <si>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</si>
  <si>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</si>
  <si>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</si>
  <si>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</si>
  <si>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</si>
  <si>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</si>
  <si>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</si>
  <si>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</si>
  <si>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</si>
  <si>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</si>
  <si>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</si>
  <si>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</si>
  <si>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</si>
  <si>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</si>
  <si>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</si>
  <si>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</si>
  <si>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</si>
  <si>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</si>
  <si>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</si>
  <si>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</si>
  <si>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</si>
  <si>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</si>
  <si>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</si>
  <si>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</si>
  <si>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</si>
  <si>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</si>
  <si>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</si>
  <si>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</si>
  <si>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</si>
  <si>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</si>
  <si>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</si>
  <si>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</si>
  <si>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</si>
  <si>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</si>
  <si>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</si>
  <si>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</si>
  <si>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</si>
  <si>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</si>
  <si>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</si>
  <si>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</si>
  <si>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</si>
  <si>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</si>
  <si>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</si>
  <si>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</si>
  <si>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</si>
  <si>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</si>
  <si>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</si>
  <si>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</si>
  <si>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</si>
  <si>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</si>
  <si>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</si>
  <si>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</si>
  <si>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</si>
  <si>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</si>
  <si>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</si>
  <si>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</si>
  <si>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</si>
  <si>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</si>
  <si>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</si>
  <si>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</si>
  <si>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</si>
  <si>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</si>
  <si>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</si>
  <si>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</si>
  <si>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</si>
  <si>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</si>
  <si>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</si>
  <si>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</si>
  <si>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</si>
  <si>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</si>
  <si>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</si>
  <si>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</si>
  <si>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</si>
  <si>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</si>
  <si>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</si>
  <si>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</si>
  <si>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</si>
  <si>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</si>
  <si>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</si>
  <si>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</si>
  <si>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</si>
  <si>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</si>
  <si>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</si>
  <si>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</si>
  <si>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</si>
  <si>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</si>
  <si>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</si>
  <si>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</si>
  <si>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</si>
  <si>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</si>
  <si>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</si>
  <si>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</si>
  <si>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</si>
  <si>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</si>
  <si>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</si>
  <si>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</si>
  <si>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</si>
  <si>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</si>
  <si>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</si>
  <si>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</si>
  <si>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</si>
  <si>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</si>
  <si>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</si>
  <si>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</si>
  <si>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</si>
  <si>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</si>
  <si>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</si>
  <si>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</si>
  <si>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</si>
  <si>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</si>
  <si>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</si>
  <si>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</si>
  <si>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</si>
  <si>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</si>
  <si>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</si>
  <si>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</si>
  <si>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</si>
  <si>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中田　智美</t>
    <rPh sb="0" eb="2">
      <t>ナカタ</t>
    </rPh>
    <rPh sb="3" eb="5">
      <t>トモミ</t>
    </rPh>
    <phoneticPr fontId="1"/>
  </si>
  <si>
    <t>0172902918</t>
    <phoneticPr fontId="1"/>
  </si>
  <si>
    <t>２　法人</t>
  </si>
  <si>
    <t>５　営利法人</t>
  </si>
  <si>
    <t>かぶしきかいしゃ さくららいふこみゅにけ―しょん</t>
    <phoneticPr fontId="1"/>
  </si>
  <si>
    <t>株式会社 さくらライフコミュニケーション</t>
    <phoneticPr fontId="1"/>
  </si>
  <si>
    <t>9450001005052</t>
    <phoneticPr fontId="1"/>
  </si>
  <si>
    <t>旭川市5条通13丁目647番地の1</t>
    <rPh sb="0" eb="3">
      <t>アサヒカワシ</t>
    </rPh>
    <rPh sb="4" eb="6">
      <t>ジョウトオリ</t>
    </rPh>
    <rPh sb="8" eb="10">
      <t>チョウメ</t>
    </rPh>
    <rPh sb="13" eb="15">
      <t>バンチ</t>
    </rPh>
    <phoneticPr fontId="1"/>
  </si>
  <si>
    <t>0166</t>
    <phoneticPr fontId="1"/>
  </si>
  <si>
    <t>26</t>
    <phoneticPr fontId="1"/>
  </si>
  <si>
    <t>6640</t>
    <phoneticPr fontId="1"/>
  </si>
  <si>
    <t>8011</t>
    <phoneticPr fontId="1"/>
  </si>
  <si>
    <t>info</t>
    <phoneticPr fontId="1"/>
  </si>
  <si>
    <t>sakura78.jp</t>
    <phoneticPr fontId="1"/>
  </si>
  <si>
    <t>https://</t>
  </si>
  <si>
    <t>二門 渉</t>
    <phoneticPr fontId="1"/>
  </si>
  <si>
    <t>代表取締役社長</t>
    <phoneticPr fontId="1"/>
  </si>
  <si>
    <t>かいごつきゆうりょうろうじんほーむ さくらあさひかわ</t>
    <phoneticPr fontId="1"/>
  </si>
  <si>
    <t>介護付有料老人ホーム さくら旭川</t>
    <phoneticPr fontId="1"/>
  </si>
  <si>
    <t>旭川市4条通22丁目1721-64</t>
    <rPh sb="0" eb="3">
      <t>アサヒカワシ</t>
    </rPh>
    <rPh sb="4" eb="6">
      <t>ジョウトオリ</t>
    </rPh>
    <rPh sb="8" eb="10">
      <t>チョウメ</t>
    </rPh>
    <phoneticPr fontId="1"/>
  </si>
  <si>
    <t>旭川4条</t>
    <rPh sb="0" eb="2">
      <t>アサヒカワ</t>
    </rPh>
    <rPh sb="3" eb="4">
      <t>ジョウ</t>
    </rPh>
    <phoneticPr fontId="1"/>
  </si>
  <si>
    <t>旭川電気軌道4条21丁目 徒歩3分
JR旭川4条駅 徒歩
タクシー（JR旭川駅より7～8分）</t>
    <phoneticPr fontId="1"/>
  </si>
  <si>
    <t>38</t>
    <phoneticPr fontId="1"/>
  </si>
  <si>
    <t>0880</t>
    <phoneticPr fontId="1"/>
  </si>
  <si>
    <t>0881</t>
    <phoneticPr fontId="1"/>
  </si>
  <si>
    <t>agc-sakura.asahikawa</t>
    <phoneticPr fontId="1"/>
  </si>
  <si>
    <t>rainbow.plala.or.jp</t>
    <phoneticPr fontId="1"/>
  </si>
  <si>
    <t>１　介護付（一般型特定施設入居者生活介護を提供する場合）</t>
  </si>
  <si>
    <t>北海道</t>
    <phoneticPr fontId="1"/>
  </si>
  <si>
    <t>１　事業者が自ら所有する土地</t>
  </si>
  <si>
    <t>１　耐火建築物</t>
  </si>
  <si>
    <t>１　鉄筋コンクリート造</t>
  </si>
  <si>
    <t>１　事業者が自ら所有する建物</t>
  </si>
  <si>
    <t>１　全室個室（縁故者個室含む）</t>
  </si>
  <si>
    <t>特殊浴場</t>
    <rPh sb="0" eb="4">
      <t>トクシュヨクジョウ</t>
    </rPh>
    <phoneticPr fontId="1"/>
  </si>
  <si>
    <t>１　あり</t>
  </si>
  <si>
    <t>２　なし</t>
  </si>
  <si>
    <t>２　あり（ストレッチャー対応）</t>
  </si>
  <si>
    <t>１　全ての居室あり</t>
  </si>
  <si>
    <t>１　全ての便所あり</t>
  </si>
  <si>
    <t>１　全ての浴室あり</t>
  </si>
  <si>
    <t>・利用者の人格を尊重し、その有する能力に応じ可能な限り自立した日常生活を営むことができるようにサービスを提供します。
・介護保険法及び厚生労働省通知の内容に沿ったものとします。</t>
    <phoneticPr fontId="1"/>
  </si>
  <si>
    <t>看護・介護職員を充実させ濃密な個別介護の提供を行います。</t>
    <phoneticPr fontId="1"/>
  </si>
  <si>
    <t>１　自ら実施</t>
  </si>
  <si>
    <t>２　委託</t>
  </si>
  <si>
    <t>○</t>
  </si>
  <si>
    <t>医療法人 修彰会 沼崎病院</t>
    <phoneticPr fontId="1"/>
  </si>
  <si>
    <t>旭川市8条通8丁目43</t>
    <phoneticPr fontId="1"/>
  </si>
  <si>
    <t>内科・消化器科・リハビリテーション科</t>
    <phoneticPr fontId="1"/>
  </si>
  <si>
    <t>内科・消化器科</t>
    <phoneticPr fontId="1"/>
  </si>
  <si>
    <t>医療法人社団 みどりの里 リバータウンクリニック</t>
    <phoneticPr fontId="1"/>
  </si>
  <si>
    <t>旭川市旭神2条3丁目6-25</t>
    <phoneticPr fontId="1"/>
  </si>
  <si>
    <t>内科・在宅診療</t>
    <phoneticPr fontId="1"/>
  </si>
  <si>
    <t>医療法人 健光会 旭川ペインクリニック病院</t>
    <phoneticPr fontId="1"/>
  </si>
  <si>
    <t>旭川市4条通17丁目1553</t>
    <phoneticPr fontId="1"/>
  </si>
  <si>
    <t>麻酔科・リハビリテーション科・内科</t>
    <phoneticPr fontId="1"/>
  </si>
  <si>
    <t>内科</t>
    <phoneticPr fontId="1"/>
  </si>
  <si>
    <t>いまみや歯科</t>
    <phoneticPr fontId="1"/>
  </si>
  <si>
    <t>旭川市春光4条9丁目1-1</t>
    <phoneticPr fontId="1"/>
  </si>
  <si>
    <t>歯科・歯科口腔外科</t>
    <phoneticPr fontId="1"/>
  </si>
  <si>
    <t>概ね65歳以上で共同生活のできる方</t>
    <phoneticPr fontId="1"/>
  </si>
  <si>
    <t>入居契約書第28条、第29条、第30条、第31条による</t>
    <phoneticPr fontId="1"/>
  </si>
  <si>
    <t>第29条</t>
    <phoneticPr fontId="1"/>
  </si>
  <si>
    <t>費用5,850円/1泊（1週間程度）食費は別途。</t>
    <phoneticPr fontId="1"/>
  </si>
  <si>
    <t>身元引受人は法廷相続人であることが望ましい。（当ホームとの協力関係を密にする為）</t>
    <phoneticPr fontId="1"/>
  </si>
  <si>
    <t>ｄ　３：１以上</t>
  </si>
  <si>
    <t>社会福祉主事</t>
    <rPh sb="0" eb="6">
      <t>シャカイフクシシュジ</t>
    </rPh>
    <phoneticPr fontId="1"/>
  </si>
  <si>
    <t>１　利用権方式</t>
  </si>
  <si>
    <t>４　選択方式</t>
  </si>
  <si>
    <t>１　減額なし</t>
  </si>
  <si>
    <t>入居契約書第27条による</t>
    <phoneticPr fontId="1"/>
  </si>
  <si>
    <t>入居者及び身元引受人等へ事前に通知。入居契約書第8条に定める運営懇談会の意見を聴いた上で改定するものとする。</t>
    <phoneticPr fontId="1"/>
  </si>
  <si>
    <t>要介護1</t>
    <phoneticPr fontId="1"/>
  </si>
  <si>
    <t>入居者が居住する介護居室の室料相当分の一部分及び管理費の一部分として</t>
    <phoneticPr fontId="1"/>
  </si>
  <si>
    <t>共用施設等の維持・管理費、事務管理部門等の人件費及び事務費、介護保険請求外の日常生活支援サービス等に係わる人件費</t>
    <phoneticPr fontId="1"/>
  </si>
  <si>
    <t>食材費、栄養士その他食事部門の人件費、食器等その他外注にかかる委託経費。</t>
    <phoneticPr fontId="1"/>
  </si>
  <si>
    <t>居室の電気・水道料は別途実費負担　
冬期間（10月～4月）暖房費11000円 別途負担</t>
    <phoneticPr fontId="1"/>
  </si>
  <si>
    <t>介護用品費は別途実費負担</t>
    <phoneticPr fontId="1"/>
  </si>
  <si>
    <t>介護保険法令等による利用料及び利用者負担分については別途、特定施設入居者生活介護利用契約書に規定されています。</t>
    <phoneticPr fontId="1"/>
  </si>
  <si>
    <t>入居者が居住する介護居室の室料相当部分の一部分及び管理費の一部として
レンタル料等、基礎とし想定居住期間を5年として算出</t>
    <phoneticPr fontId="1"/>
  </si>
  <si>
    <t>短期解約特例 有
入居一時金は全額返還します。</t>
    <rPh sb="7" eb="8">
      <t>アリ</t>
    </rPh>
    <phoneticPr fontId="1"/>
  </si>
  <si>
    <t>残り金残額を返還します。</t>
    <phoneticPr fontId="1"/>
  </si>
  <si>
    <t>５　その他</t>
  </si>
  <si>
    <t>北洋銀行</t>
    <rPh sb="0" eb="4">
      <t>ホクヨウギンコウ</t>
    </rPh>
    <phoneticPr fontId="1"/>
  </si>
  <si>
    <t>さくら旭川サービス苦情処理本部</t>
    <phoneticPr fontId="1"/>
  </si>
  <si>
    <t>施設賠償保険にて対応</t>
    <phoneticPr fontId="1"/>
  </si>
  <si>
    <t>介護賠償責任保険にて対応</t>
    <phoneticPr fontId="1"/>
  </si>
  <si>
    <t>意見箱は常時設置。お客様のご意見を常にいただける状況。</t>
    <rPh sb="0" eb="3">
      <t>イケンバコ</t>
    </rPh>
    <rPh sb="4" eb="6">
      <t>ジョウジ</t>
    </rPh>
    <rPh sb="6" eb="8">
      <t>セッチ</t>
    </rPh>
    <rPh sb="10" eb="12">
      <t>キャクサマ</t>
    </rPh>
    <rPh sb="14" eb="16">
      <t>イケン</t>
    </rPh>
    <rPh sb="17" eb="18">
      <t>ツネ</t>
    </rPh>
    <rPh sb="24" eb="26">
      <t>ジョウキョウ</t>
    </rPh>
    <phoneticPr fontId="1"/>
  </si>
  <si>
    <t>１　入居希望者に公開</t>
  </si>
  <si>
    <t>３　公開していない</t>
  </si>
  <si>
    <t>ホームヘルプサービスステーションさくら</t>
    <phoneticPr fontId="1"/>
  </si>
  <si>
    <t>旭川市5条通13丁目647-1</t>
    <phoneticPr fontId="1"/>
  </si>
  <si>
    <t>介護付有料老人ホームさくら南</t>
    <rPh sb="13" eb="14">
      <t>ミナミ</t>
    </rPh>
    <phoneticPr fontId="1"/>
  </si>
  <si>
    <t>旭川市南1条通21丁目1974-6</t>
    <rPh sb="3" eb="4">
      <t>ミナミ</t>
    </rPh>
    <rPh sb="5" eb="7">
      <t>ジョウトオリ</t>
    </rPh>
    <rPh sb="9" eb="11">
      <t>チョウメ</t>
    </rPh>
    <phoneticPr fontId="1"/>
  </si>
  <si>
    <t>体調の悪化により入院され、退院の見込みが無くなったため。</t>
    <rPh sb="0" eb="2">
      <t>タイチョウ</t>
    </rPh>
    <rPh sb="3" eb="5">
      <t>アッカ</t>
    </rPh>
    <rPh sb="8" eb="10">
      <t>ニュウイン</t>
    </rPh>
    <rPh sb="13" eb="15">
      <t>タイイン</t>
    </rPh>
    <rPh sb="16" eb="18">
      <t>ミコ</t>
    </rPh>
    <rPh sb="20" eb="2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</si>
</sst>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40" zoomScaleNormal="100" zoomScaleSheetLayoutView="100" workbookViewId="0">
      <selection activeCell="F523" sqref="F523:P52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135</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t="s">
        <v>2528</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35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2540</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2002</v>
      </c>
      <c r="G26" s="166"/>
      <c r="H26" s="35" t="s">
        <v>466</v>
      </c>
      <c r="I26" s="166">
        <v>4</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8214</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2549</v>
      </c>
      <c r="M43" s="35" t="s">
        <v>469</v>
      </c>
      <c r="N43" s="11" t="s">
        <v>2550</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2549</v>
      </c>
      <c r="M44" s="35" t="s">
        <v>469</v>
      </c>
      <c r="N44" s="63" t="s">
        <v>2551</v>
      </c>
      <c r="O44" s="133"/>
      <c r="P44" s="134"/>
    </row>
    <row r="45" spans="2:20" ht="20.100000000000001" customHeight="1">
      <c r="B45" s="152"/>
      <c r="C45" s="90"/>
      <c r="D45" s="90"/>
      <c r="E45" s="90"/>
      <c r="F45" s="100" t="s">
        <v>411</v>
      </c>
      <c r="G45" s="138"/>
      <c r="H45" s="138"/>
      <c r="I45" s="101"/>
      <c r="J45" s="82" t="s">
        <v>2552</v>
      </c>
      <c r="K45" s="98"/>
      <c r="L45" s="98"/>
      <c r="M45" s="35" t="s">
        <v>465</v>
      </c>
      <c r="N45" s="98" t="s">
        <v>2553</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2540</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22</v>
      </c>
      <c r="K49" s="81"/>
      <c r="L49" s="81"/>
      <c r="M49" s="81"/>
      <c r="N49" s="81"/>
      <c r="O49" s="82"/>
      <c r="P49" s="83"/>
    </row>
    <row r="50" spans="1:20" ht="20.100000000000001" customHeight="1">
      <c r="B50" s="194" t="s">
        <v>28</v>
      </c>
      <c r="C50" s="195"/>
      <c r="D50" s="195"/>
      <c r="E50" s="195"/>
      <c r="F50" s="195"/>
      <c r="G50" s="195"/>
      <c r="H50" s="195"/>
      <c r="I50" s="195"/>
      <c r="J50" s="165">
        <v>2007</v>
      </c>
      <c r="K50" s="166"/>
      <c r="L50" s="35" t="s">
        <v>466</v>
      </c>
      <c r="M50" s="61">
        <v>3</v>
      </c>
      <c r="N50" s="35" t="s">
        <v>467</v>
      </c>
      <c r="O50" s="61">
        <v>15</v>
      </c>
      <c r="P50" s="37" t="s">
        <v>468</v>
      </c>
      <c r="S50" s="15" t="str">
        <f>IF(OR(J50="",M50="",O50=""),"未記入","")</f>
        <v/>
      </c>
    </row>
    <row r="51" spans="1:20" ht="20.100000000000001" customHeight="1" thickBot="1">
      <c r="B51" s="196" t="s">
        <v>29</v>
      </c>
      <c r="C51" s="197"/>
      <c r="D51" s="197"/>
      <c r="E51" s="197"/>
      <c r="F51" s="197"/>
      <c r="G51" s="197"/>
      <c r="H51" s="197"/>
      <c r="I51" s="197"/>
      <c r="J51" s="198">
        <v>2007</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2528</v>
      </c>
      <c r="K55" s="229"/>
      <c r="L55" s="229"/>
      <c r="M55" s="229"/>
      <c r="N55" s="229"/>
      <c r="O55" s="229"/>
      <c r="P55" s="230"/>
    </row>
    <row r="56" spans="1:20" ht="20.100000000000001" customHeight="1">
      <c r="B56" s="222"/>
      <c r="C56" s="223"/>
      <c r="D56" s="224"/>
      <c r="E56" s="90" t="s">
        <v>33</v>
      </c>
      <c r="F56" s="90"/>
      <c r="G56" s="90"/>
      <c r="H56" s="90"/>
      <c r="I56" s="90"/>
      <c r="J56" s="82" t="s">
        <v>2555</v>
      </c>
      <c r="K56" s="98"/>
      <c r="L56" s="98"/>
      <c r="M56" s="98"/>
      <c r="N56" s="98"/>
      <c r="O56" s="98"/>
      <c r="P56" s="99"/>
    </row>
    <row r="57" spans="1:20" ht="20.100000000000001" customHeight="1">
      <c r="B57" s="222"/>
      <c r="C57" s="223"/>
      <c r="D57" s="224"/>
      <c r="E57" s="90" t="s">
        <v>34</v>
      </c>
      <c r="F57" s="90"/>
      <c r="G57" s="90"/>
      <c r="H57" s="90"/>
      <c r="I57" s="90"/>
      <c r="J57" s="165">
        <v>2007</v>
      </c>
      <c r="K57" s="166"/>
      <c r="L57" s="35" t="s">
        <v>466</v>
      </c>
      <c r="M57" s="61">
        <v>4</v>
      </c>
      <c r="N57" s="35" t="s">
        <v>467</v>
      </c>
      <c r="O57" s="61">
        <v>9</v>
      </c>
      <c r="P57" s="37" t="s">
        <v>468</v>
      </c>
    </row>
    <row r="58" spans="1:20" ht="20.100000000000001" customHeight="1" thickBot="1">
      <c r="B58" s="225"/>
      <c r="C58" s="226"/>
      <c r="D58" s="227"/>
      <c r="E58" s="182" t="s">
        <v>35</v>
      </c>
      <c r="F58" s="182"/>
      <c r="G58" s="182"/>
      <c r="H58" s="182"/>
      <c r="I58" s="182"/>
      <c r="J58" s="198">
        <v>2019</v>
      </c>
      <c r="K58" s="199"/>
      <c r="L58" s="36" t="s">
        <v>466</v>
      </c>
      <c r="M58" s="62">
        <v>4</v>
      </c>
      <c r="N58" s="36" t="s">
        <v>467</v>
      </c>
      <c r="O58" s="62">
        <v>9</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1052.24</v>
      </c>
      <c r="H61" s="147"/>
      <c r="I61" s="147"/>
      <c r="J61" s="147"/>
      <c r="K61" s="215"/>
      <c r="L61" s="214" t="s">
        <v>497</v>
      </c>
      <c r="M61" s="202"/>
      <c r="N61" s="202"/>
      <c r="O61" s="202"/>
      <c r="P61" s="216"/>
    </row>
    <row r="62" spans="1:20" ht="20.100000000000001" customHeight="1">
      <c r="B62" s="152"/>
      <c r="C62" s="90"/>
      <c r="D62" s="75" t="s">
        <v>39</v>
      </c>
      <c r="E62" s="76"/>
      <c r="F62" s="116"/>
      <c r="G62" s="81" t="s">
        <v>2556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1999.6990000000001</v>
      </c>
      <c r="L72" s="98"/>
      <c r="M72" s="98"/>
      <c r="N72" s="140" t="s">
        <v>472</v>
      </c>
      <c r="O72" s="140"/>
      <c r="P72" s="200"/>
    </row>
    <row r="73" spans="2:16" ht="20.100000000000001" customHeight="1">
      <c r="B73" s="436"/>
      <c r="C73" s="437"/>
      <c r="D73" s="117"/>
      <c r="E73" s="118"/>
      <c r="F73" s="119"/>
      <c r="G73" s="195" t="s">
        <v>42</v>
      </c>
      <c r="H73" s="195"/>
      <c r="I73" s="195"/>
      <c r="J73" s="195"/>
      <c r="K73" s="82">
        <v>1999.6990000000001</v>
      </c>
      <c r="L73" s="98"/>
      <c r="M73" s="98"/>
      <c r="N73" s="140" t="s">
        <v>472</v>
      </c>
      <c r="O73" s="140"/>
      <c r="P73" s="200"/>
    </row>
    <row r="74" spans="2:16" ht="20.100000000000001" customHeight="1">
      <c r="B74" s="436"/>
      <c r="C74" s="437"/>
      <c r="D74" s="90" t="s">
        <v>43</v>
      </c>
      <c r="E74" s="90"/>
      <c r="F74" s="90"/>
      <c r="G74" s="81" t="s">
        <v>2557</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2558</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2559</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18.829999999999998</v>
      </c>
      <c r="K95" s="50" t="s">
        <v>472</v>
      </c>
      <c r="L95" s="82">
        <v>42</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20.7</v>
      </c>
      <c r="K96" s="50" t="s">
        <v>472</v>
      </c>
      <c r="L96" s="82">
        <v>3</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11</v>
      </c>
      <c r="H105" s="141" t="s">
        <v>474</v>
      </c>
      <c r="I105" s="244" t="s">
        <v>66</v>
      </c>
      <c r="J105" s="244"/>
      <c r="K105" s="244"/>
      <c r="L105" s="244"/>
      <c r="M105" s="244"/>
      <c r="N105" s="82">
        <v>7</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5</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t="s">
        <v>2561</v>
      </c>
      <c r="L112" s="102"/>
      <c r="M112" s="250"/>
      <c r="N112" s="82">
        <v>1</v>
      </c>
      <c r="O112" s="98"/>
      <c r="P112" s="37" t="s">
        <v>474</v>
      </c>
    </row>
    <row r="113" spans="2:16" ht="20.100000000000001" customHeight="1">
      <c r="B113" s="242"/>
      <c r="C113" s="243"/>
      <c r="D113" s="232" t="s">
        <v>78</v>
      </c>
      <c r="E113" s="140"/>
      <c r="F113" s="141"/>
      <c r="G113" s="81" t="s">
        <v>2562</v>
      </c>
      <c r="H113" s="81"/>
      <c r="I113" s="81"/>
      <c r="J113" s="81"/>
      <c r="K113" s="81"/>
      <c r="L113" s="81"/>
      <c r="M113" s="81"/>
      <c r="N113" s="81"/>
      <c r="O113" s="82"/>
      <c r="P113" s="83"/>
    </row>
    <row r="114" spans="2:16" ht="20.100000000000001" customHeight="1">
      <c r="B114" s="242"/>
      <c r="C114" s="243"/>
      <c r="D114" s="237" t="s">
        <v>79</v>
      </c>
      <c r="E114" s="220"/>
      <c r="F114" s="221"/>
      <c r="G114" s="240" t="s">
        <v>2563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2564</v>
      </c>
      <c r="H116" s="81"/>
      <c r="I116" s="81"/>
      <c r="J116" s="81"/>
      <c r="K116" s="81"/>
      <c r="L116" s="81"/>
      <c r="M116" s="81"/>
      <c r="N116" s="81"/>
      <c r="O116" s="82"/>
      <c r="P116" s="83"/>
    </row>
    <row r="117" spans="2:16" ht="20.100000000000001" customHeight="1">
      <c r="B117" s="219" t="s">
        <v>70</v>
      </c>
      <c r="C117" s="221"/>
      <c r="D117" s="232" t="s">
        <v>72</v>
      </c>
      <c r="E117" s="140"/>
      <c r="F117" s="141"/>
      <c r="G117" s="81" t="s">
        <v>2562</v>
      </c>
      <c r="H117" s="81"/>
      <c r="I117" s="81"/>
      <c r="J117" s="81"/>
      <c r="K117" s="81"/>
      <c r="L117" s="81"/>
      <c r="M117" s="81"/>
      <c r="N117" s="81"/>
      <c r="O117" s="82"/>
      <c r="P117" s="83"/>
    </row>
    <row r="118" spans="2:16" ht="20.100000000000001" customHeight="1">
      <c r="B118" s="222"/>
      <c r="C118" s="224"/>
      <c r="D118" s="78" t="s">
        <v>73</v>
      </c>
      <c r="E118" s="79"/>
      <c r="F118" s="80"/>
      <c r="G118" s="81" t="s">
        <v>2562</v>
      </c>
      <c r="H118" s="81"/>
      <c r="I118" s="81"/>
      <c r="J118" s="81"/>
      <c r="K118" s="81"/>
      <c r="L118" s="81"/>
      <c r="M118" s="81"/>
      <c r="N118" s="81"/>
      <c r="O118" s="82"/>
      <c r="P118" s="83"/>
    </row>
    <row r="119" spans="2:16" ht="20.100000000000001" customHeight="1">
      <c r="B119" s="222"/>
      <c r="C119" s="224"/>
      <c r="D119" s="245" t="s">
        <v>74</v>
      </c>
      <c r="E119" s="246"/>
      <c r="F119" s="247"/>
      <c r="G119" s="81" t="s">
        <v>2562</v>
      </c>
      <c r="H119" s="81"/>
      <c r="I119" s="81"/>
      <c r="J119" s="81"/>
      <c r="K119" s="81"/>
      <c r="L119" s="81"/>
      <c r="M119" s="81"/>
      <c r="N119" s="81"/>
      <c r="O119" s="82"/>
      <c r="P119" s="83"/>
    </row>
    <row r="120" spans="2:16" ht="20.100000000000001" customHeight="1">
      <c r="B120" s="222"/>
      <c r="C120" s="224"/>
      <c r="D120" s="232" t="s">
        <v>75</v>
      </c>
      <c r="E120" s="140"/>
      <c r="F120" s="141"/>
      <c r="G120" s="81" t="s">
        <v>2562</v>
      </c>
      <c r="H120" s="81"/>
      <c r="I120" s="81"/>
      <c r="J120" s="81"/>
      <c r="K120" s="81"/>
      <c r="L120" s="81"/>
      <c r="M120" s="81"/>
      <c r="N120" s="81"/>
      <c r="O120" s="82"/>
      <c r="P120" s="83"/>
    </row>
    <row r="121" spans="2:16" ht="20.100000000000001" customHeight="1">
      <c r="B121" s="222"/>
      <c r="C121" s="224"/>
      <c r="D121" s="232" t="s">
        <v>76</v>
      </c>
      <c r="E121" s="140"/>
      <c r="F121" s="141"/>
      <c r="G121" s="81" t="s">
        <v>2562</v>
      </c>
      <c r="H121" s="81"/>
      <c r="I121" s="81"/>
      <c r="J121" s="81"/>
      <c r="K121" s="81"/>
      <c r="L121" s="81"/>
      <c r="M121" s="81"/>
      <c r="N121" s="81"/>
      <c r="O121" s="82"/>
      <c r="P121" s="83"/>
    </row>
    <row r="122" spans="2:16" ht="20.100000000000001" customHeight="1">
      <c r="B122" s="248"/>
      <c r="C122" s="249"/>
      <c r="D122" s="232" t="s">
        <v>77</v>
      </c>
      <c r="E122" s="140"/>
      <c r="F122" s="141"/>
      <c r="G122" s="81" t="s">
        <v>2562</v>
      </c>
      <c r="H122" s="81"/>
      <c r="I122" s="81"/>
      <c r="J122" s="81"/>
      <c r="K122" s="81"/>
      <c r="L122" s="81"/>
      <c r="M122" s="81"/>
      <c r="N122" s="81"/>
      <c r="O122" s="82"/>
      <c r="P122" s="83"/>
    </row>
    <row r="123" spans="2:16" ht="20.100000000000001" customHeight="1">
      <c r="B123" s="219" t="s">
        <v>412</v>
      </c>
      <c r="C123" s="221"/>
      <c r="D123" s="232" t="s">
        <v>430</v>
      </c>
      <c r="E123" s="140"/>
      <c r="F123" s="141"/>
      <c r="G123" s="81" t="s">
        <v>2565</v>
      </c>
      <c r="H123" s="81"/>
      <c r="I123" s="81"/>
      <c r="J123" s="81"/>
      <c r="K123" s="81"/>
      <c r="L123" s="81"/>
      <c r="M123" s="81"/>
      <c r="N123" s="81"/>
      <c r="O123" s="82"/>
      <c r="P123" s="83"/>
    </row>
    <row r="124" spans="2:16" ht="20.100000000000001" customHeight="1">
      <c r="B124" s="222"/>
      <c r="C124" s="224"/>
      <c r="D124" s="78" t="s">
        <v>431</v>
      </c>
      <c r="E124" s="79"/>
      <c r="F124" s="80"/>
      <c r="G124" s="81" t="s">
        <v>2566</v>
      </c>
      <c r="H124" s="81"/>
      <c r="I124" s="81"/>
      <c r="J124" s="81"/>
      <c r="K124" s="81"/>
      <c r="L124" s="81"/>
      <c r="M124" s="81"/>
      <c r="N124" s="81"/>
      <c r="O124" s="82"/>
      <c r="P124" s="83"/>
    </row>
    <row r="125" spans="2:16" ht="20.100000000000001" customHeight="1">
      <c r="B125" s="222"/>
      <c r="C125" s="224"/>
      <c r="D125" s="245" t="s">
        <v>432</v>
      </c>
      <c r="E125" s="246"/>
      <c r="F125" s="247"/>
      <c r="G125" s="81" t="s">
        <v>2567</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t="s">
        <v>2563</v>
      </c>
      <c r="L144" s="274"/>
      <c r="M144" s="274"/>
      <c r="N144" s="274"/>
      <c r="O144" s="146"/>
      <c r="P144" s="275"/>
    </row>
    <row r="145" spans="1:20" ht="20.100000000000001" customHeight="1">
      <c r="B145" s="443"/>
      <c r="C145" s="444"/>
      <c r="D145" s="444"/>
      <c r="E145" s="445"/>
      <c r="F145" s="245" t="s">
        <v>2453</v>
      </c>
      <c r="G145" s="246"/>
      <c r="H145" s="246"/>
      <c r="I145" s="246"/>
      <c r="J145" s="247"/>
      <c r="K145" s="81" t="s">
        <v>2563</v>
      </c>
      <c r="L145" s="81"/>
      <c r="M145" s="81"/>
      <c r="N145" s="81"/>
      <c r="O145" s="82"/>
      <c r="P145" s="83"/>
    </row>
    <row r="146" spans="1:20" ht="20.100000000000001" customHeight="1">
      <c r="B146" s="443"/>
      <c r="C146" s="444"/>
      <c r="D146" s="444"/>
      <c r="E146" s="445"/>
      <c r="F146" s="245" t="s">
        <v>2456</v>
      </c>
      <c r="G146" s="246"/>
      <c r="H146" s="246"/>
      <c r="I146" s="246"/>
      <c r="J146" s="247"/>
      <c r="K146" s="81" t="s">
        <v>2563</v>
      </c>
      <c r="L146" s="81"/>
      <c r="M146" s="81"/>
      <c r="N146" s="81"/>
      <c r="O146" s="82"/>
      <c r="P146" s="83"/>
    </row>
    <row r="147" spans="1:20" ht="20.100000000000001" customHeight="1">
      <c r="B147" s="443"/>
      <c r="C147" s="444"/>
      <c r="D147" s="444"/>
      <c r="E147" s="445"/>
      <c r="F147" s="245" t="s">
        <v>2455</v>
      </c>
      <c r="G147" s="246"/>
      <c r="H147" s="246"/>
      <c r="I147" s="246"/>
      <c r="J147" s="247"/>
      <c r="K147" s="81" t="s">
        <v>2563</v>
      </c>
      <c r="L147" s="81"/>
      <c r="M147" s="81"/>
      <c r="N147" s="81"/>
      <c r="O147" s="82"/>
      <c r="P147" s="83"/>
    </row>
    <row r="148" spans="1:20" ht="20.100000000000001" customHeight="1">
      <c r="B148" s="443"/>
      <c r="C148" s="444"/>
      <c r="D148" s="444"/>
      <c r="E148" s="445"/>
      <c r="F148" s="232" t="s">
        <v>2458</v>
      </c>
      <c r="G148" s="140"/>
      <c r="H148" s="140"/>
      <c r="I148" s="140"/>
      <c r="J148" s="141"/>
      <c r="K148" s="81" t="s">
        <v>2563</v>
      </c>
      <c r="L148" s="81"/>
      <c r="M148" s="81"/>
      <c r="N148" s="81"/>
      <c r="O148" s="82"/>
      <c r="P148" s="83"/>
    </row>
    <row r="149" spans="1:20" ht="20.100000000000001" customHeight="1">
      <c r="B149" s="443"/>
      <c r="C149" s="444"/>
      <c r="D149" s="444"/>
      <c r="E149" s="445"/>
      <c r="F149" s="232" t="s">
        <v>2457</v>
      </c>
      <c r="G149" s="140"/>
      <c r="H149" s="140"/>
      <c r="I149" s="140"/>
      <c r="J149" s="141"/>
      <c r="K149" s="81" t="s">
        <v>2563</v>
      </c>
      <c r="L149" s="81"/>
      <c r="M149" s="81"/>
      <c r="N149" s="81"/>
      <c r="O149" s="82"/>
      <c r="P149" s="83"/>
    </row>
    <row r="150" spans="1:20" ht="20.100000000000001" customHeight="1">
      <c r="B150" s="443"/>
      <c r="C150" s="444"/>
      <c r="D150" s="444"/>
      <c r="E150" s="445"/>
      <c r="F150" s="232" t="s">
        <v>2459</v>
      </c>
      <c r="G150" s="140"/>
      <c r="H150" s="140"/>
      <c r="I150" s="140"/>
      <c r="J150" s="141"/>
      <c r="K150" s="81" t="s">
        <v>2563</v>
      </c>
      <c r="L150" s="81"/>
      <c r="M150" s="81"/>
      <c r="N150" s="81"/>
      <c r="O150" s="82"/>
      <c r="P150" s="83"/>
    </row>
    <row r="151" spans="1:20" ht="20.100000000000001" customHeight="1">
      <c r="B151" s="443"/>
      <c r="C151" s="444"/>
      <c r="D151" s="444"/>
      <c r="E151" s="445"/>
      <c r="F151" s="232" t="s">
        <v>2460</v>
      </c>
      <c r="G151" s="140"/>
      <c r="H151" s="140"/>
      <c r="I151" s="140"/>
      <c r="J151" s="141"/>
      <c r="K151" s="81" t="s">
        <v>2563</v>
      </c>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t="s">
        <v>2563</v>
      </c>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t="s">
        <v>2563</v>
      </c>
      <c r="L153" s="81"/>
      <c r="M153" s="81"/>
      <c r="N153" s="81"/>
      <c r="O153" s="82"/>
      <c r="P153" s="83"/>
      <c r="T153" s="69"/>
    </row>
    <row r="154" spans="1:20" ht="20.100000000000001" customHeight="1">
      <c r="B154" s="443"/>
      <c r="C154" s="444"/>
      <c r="D154" s="444"/>
      <c r="E154" s="445"/>
      <c r="F154" s="232" t="s">
        <v>399</v>
      </c>
      <c r="G154" s="140"/>
      <c r="H154" s="140"/>
      <c r="I154" s="140"/>
      <c r="J154" s="141"/>
      <c r="K154" s="81" t="s">
        <v>2563</v>
      </c>
      <c r="L154" s="81"/>
      <c r="M154" s="81"/>
      <c r="N154" s="81"/>
      <c r="O154" s="82"/>
      <c r="P154" s="83"/>
    </row>
    <row r="155" spans="1:20" customFormat="1" ht="62.25" customHeight="1">
      <c r="A155" s="4"/>
      <c r="B155" s="443"/>
      <c r="C155" s="444"/>
      <c r="D155" s="444"/>
      <c r="E155" s="445"/>
      <c r="F155" s="78" t="s">
        <v>2468</v>
      </c>
      <c r="G155" s="79"/>
      <c r="H155" s="79"/>
      <c r="I155" s="79"/>
      <c r="J155" s="80"/>
      <c r="K155" s="81" t="s">
        <v>2563</v>
      </c>
      <c r="L155" s="81"/>
      <c r="M155" s="81"/>
      <c r="N155" s="81"/>
      <c r="O155" s="82"/>
      <c r="P155" s="83"/>
      <c r="T155" s="69"/>
    </row>
    <row r="156" spans="1:20" customFormat="1" ht="62.25" customHeight="1">
      <c r="A156" s="4"/>
      <c r="B156" s="443"/>
      <c r="C156" s="444"/>
      <c r="D156" s="444"/>
      <c r="E156" s="445"/>
      <c r="F156" s="78" t="s">
        <v>2469</v>
      </c>
      <c r="G156" s="79"/>
      <c r="H156" s="79"/>
      <c r="I156" s="79"/>
      <c r="J156" s="80"/>
      <c r="K156" s="81" t="s">
        <v>2563</v>
      </c>
      <c r="L156" s="81"/>
      <c r="M156" s="81"/>
      <c r="N156" s="81"/>
      <c r="O156" s="82"/>
      <c r="P156" s="83"/>
      <c r="T156" s="69"/>
    </row>
    <row r="157" spans="1:20" ht="20.100000000000001" customHeight="1">
      <c r="B157" s="443"/>
      <c r="C157" s="444"/>
      <c r="D157" s="444"/>
      <c r="E157" s="445"/>
      <c r="F157" s="232" t="s">
        <v>2461</v>
      </c>
      <c r="G157" s="140"/>
      <c r="H157" s="140"/>
      <c r="I157" s="140"/>
      <c r="J157" s="141"/>
      <c r="K157" s="82" t="s">
        <v>2563</v>
      </c>
      <c r="L157" s="98"/>
      <c r="M157" s="98"/>
      <c r="N157" s="98"/>
      <c r="O157" s="98"/>
      <c r="P157" s="99"/>
    </row>
    <row r="158" spans="1:20" ht="20.100000000000001" customHeight="1">
      <c r="B158" s="443"/>
      <c r="C158" s="444"/>
      <c r="D158" s="444"/>
      <c r="E158" s="445"/>
      <c r="F158" s="232" t="s">
        <v>2462</v>
      </c>
      <c r="G158" s="140"/>
      <c r="H158" s="140"/>
      <c r="I158" s="140"/>
      <c r="J158" s="141"/>
      <c r="K158" s="82" t="s">
        <v>2563</v>
      </c>
      <c r="L158" s="98"/>
      <c r="M158" s="98"/>
      <c r="N158" s="98"/>
      <c r="O158" s="98"/>
      <c r="P158" s="99"/>
    </row>
    <row r="159" spans="1:20" ht="20.100000000000001" customHeight="1">
      <c r="B159" s="443"/>
      <c r="C159" s="444"/>
      <c r="D159" s="444"/>
      <c r="E159" s="445"/>
      <c r="F159" s="232" t="s">
        <v>403</v>
      </c>
      <c r="G159" s="140"/>
      <c r="H159" s="140"/>
      <c r="I159" s="140"/>
      <c r="J159" s="141"/>
      <c r="K159" s="81" t="s">
        <v>2563</v>
      </c>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t="s">
        <v>2562</v>
      </c>
      <c r="L160" s="81"/>
      <c r="M160" s="81"/>
      <c r="N160" s="81"/>
      <c r="O160" s="82"/>
      <c r="P160" s="83"/>
      <c r="T160" s="69"/>
    </row>
    <row r="161" spans="1:20" ht="20.100000000000001" customHeight="1">
      <c r="B161" s="443"/>
      <c r="C161" s="444"/>
      <c r="D161" s="444"/>
      <c r="E161" s="445"/>
      <c r="F161" s="232" t="s">
        <v>2464</v>
      </c>
      <c r="G161" s="140"/>
      <c r="H161" s="140"/>
      <c r="I161" s="140"/>
      <c r="J161" s="141"/>
      <c r="K161" s="81" t="s">
        <v>2563</v>
      </c>
      <c r="L161" s="81"/>
      <c r="M161" s="81"/>
      <c r="N161" s="81"/>
      <c r="O161" s="82"/>
      <c r="P161" s="83"/>
    </row>
    <row r="162" spans="1:20" ht="20.100000000000001" customHeight="1">
      <c r="B162" s="443"/>
      <c r="C162" s="444"/>
      <c r="D162" s="444"/>
      <c r="E162" s="445"/>
      <c r="F162" s="232" t="s">
        <v>2463</v>
      </c>
      <c r="G162" s="140"/>
      <c r="H162" s="140"/>
      <c r="I162" s="140"/>
      <c r="J162" s="141"/>
      <c r="K162" s="81" t="s">
        <v>2563</v>
      </c>
      <c r="L162" s="81"/>
      <c r="M162" s="81"/>
      <c r="N162" s="81"/>
      <c r="O162" s="82"/>
      <c r="P162" s="83"/>
    </row>
    <row r="163" spans="1:20" ht="20.100000000000001" customHeight="1">
      <c r="B163" s="443"/>
      <c r="C163" s="444"/>
      <c r="D163" s="444"/>
      <c r="E163" s="445"/>
      <c r="F163" s="237" t="s">
        <v>2520</v>
      </c>
      <c r="G163" s="220"/>
      <c r="H163" s="220"/>
      <c r="I163" s="220"/>
      <c r="J163" s="221"/>
      <c r="K163" s="81" t="s">
        <v>2563</v>
      </c>
      <c r="L163" s="81"/>
      <c r="M163" s="81"/>
      <c r="N163" s="81"/>
      <c r="O163" s="82"/>
      <c r="P163" s="83"/>
    </row>
    <row r="164" spans="1:20" ht="20.100000000000001" customHeight="1">
      <c r="B164" s="443"/>
      <c r="C164" s="444"/>
      <c r="D164" s="444"/>
      <c r="E164" s="445"/>
      <c r="F164" s="78" t="s">
        <v>2521</v>
      </c>
      <c r="G164" s="79"/>
      <c r="H164" s="79"/>
      <c r="I164" s="79"/>
      <c r="J164" s="80"/>
      <c r="K164" s="81" t="s">
        <v>2563</v>
      </c>
      <c r="L164" s="81"/>
      <c r="M164" s="81"/>
      <c r="N164" s="81"/>
      <c r="O164" s="82"/>
      <c r="P164" s="83"/>
    </row>
    <row r="165" spans="1:20" customFormat="1" ht="33.75" customHeight="1">
      <c r="A165" s="4"/>
      <c r="B165" s="443"/>
      <c r="C165" s="444"/>
      <c r="D165" s="444"/>
      <c r="E165" s="445"/>
      <c r="F165" s="78" t="s">
        <v>2471</v>
      </c>
      <c r="G165" s="79"/>
      <c r="H165" s="79"/>
      <c r="I165" s="79"/>
      <c r="J165" s="80"/>
      <c r="K165" s="81" t="s">
        <v>2563</v>
      </c>
      <c r="L165" s="81"/>
      <c r="M165" s="81"/>
      <c r="N165" s="81"/>
      <c r="O165" s="82"/>
      <c r="P165" s="83"/>
      <c r="T165" s="69"/>
    </row>
    <row r="166" spans="1:20" customFormat="1" ht="33.75" customHeight="1">
      <c r="A166" s="4"/>
      <c r="B166" s="443"/>
      <c r="C166" s="444"/>
      <c r="D166" s="444"/>
      <c r="E166" s="445"/>
      <c r="F166" s="78" t="s">
        <v>2472</v>
      </c>
      <c r="G166" s="79"/>
      <c r="H166" s="79"/>
      <c r="I166" s="79"/>
      <c r="J166" s="80"/>
      <c r="K166" s="81" t="s">
        <v>2563</v>
      </c>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t="s">
        <v>2563</v>
      </c>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t="s">
        <v>2563</v>
      </c>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t="s">
        <v>2563</v>
      </c>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t="s">
        <v>2562</v>
      </c>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t="s">
        <v>2562</v>
      </c>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2563</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2572</v>
      </c>
      <c r="G196" s="202" t="s">
        <v>456</v>
      </c>
      <c r="H196" s="202"/>
      <c r="I196" s="202"/>
      <c r="J196" s="202"/>
      <c r="K196" s="202"/>
      <c r="L196" s="202"/>
      <c r="M196" s="202"/>
      <c r="N196" s="202"/>
      <c r="O196" s="202"/>
      <c r="P196" s="216"/>
    </row>
    <row r="197" spans="1:20" ht="20.100000000000001" customHeight="1">
      <c r="B197" s="152"/>
      <c r="C197" s="90"/>
      <c r="D197" s="90"/>
      <c r="E197" s="90"/>
      <c r="F197" s="14" t="s">
        <v>2572</v>
      </c>
      <c r="G197" s="140" t="s">
        <v>457</v>
      </c>
      <c r="H197" s="140"/>
      <c r="I197" s="140"/>
      <c r="J197" s="140"/>
      <c r="K197" s="140"/>
      <c r="L197" s="140"/>
      <c r="M197" s="140"/>
      <c r="N197" s="140"/>
      <c r="O197" s="140"/>
      <c r="P197" s="200"/>
    </row>
    <row r="198" spans="1:20" ht="20.100000000000001" customHeight="1">
      <c r="B198" s="152"/>
      <c r="C198" s="90"/>
      <c r="D198" s="90"/>
      <c r="E198" s="90"/>
      <c r="F198" s="14" t="s">
        <v>2572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2573</v>
      </c>
      <c r="J200" s="92"/>
      <c r="K200" s="92"/>
      <c r="L200" s="92"/>
      <c r="M200" s="92"/>
      <c r="N200" s="92"/>
      <c r="O200" s="93"/>
      <c r="P200" s="94"/>
    </row>
    <row r="201" spans="1:20" ht="39.9" customHeight="1">
      <c r="B201" s="293"/>
      <c r="C201" s="294"/>
      <c r="D201" s="106"/>
      <c r="E201" s="107"/>
      <c r="F201" s="90" t="s">
        <v>103</v>
      </c>
      <c r="G201" s="90"/>
      <c r="H201" s="90"/>
      <c r="I201" s="91" t="s">
        <v>2574</v>
      </c>
      <c r="J201" s="92"/>
      <c r="K201" s="92"/>
      <c r="L201" s="92"/>
      <c r="M201" s="92"/>
      <c r="N201" s="92"/>
      <c r="O201" s="93"/>
      <c r="P201" s="94"/>
    </row>
    <row r="202" spans="1:20" ht="79.5" customHeight="1">
      <c r="B202" s="293"/>
      <c r="C202" s="294"/>
      <c r="D202" s="106"/>
      <c r="E202" s="107"/>
      <c r="F202" s="90" t="s">
        <v>104</v>
      </c>
      <c r="G202" s="90"/>
      <c r="H202" s="90"/>
      <c r="I202" s="91" t="s">
        <v>2575</v>
      </c>
      <c r="J202" s="92"/>
      <c r="K202" s="92"/>
      <c r="L202" s="92"/>
      <c r="M202" s="92"/>
      <c r="N202" s="92"/>
      <c r="O202" s="93"/>
      <c r="P202" s="94"/>
    </row>
    <row r="203" spans="1:20" ht="79.5" customHeight="1">
      <c r="B203" s="293"/>
      <c r="C203" s="294"/>
      <c r="D203" s="106"/>
      <c r="E203" s="107"/>
      <c r="F203" s="90" t="s">
        <v>414</v>
      </c>
      <c r="G203" s="90"/>
      <c r="H203" s="90"/>
      <c r="I203" s="91" t="s">
        <v>2576</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2563</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2563</v>
      </c>
      <c r="N205" s="98"/>
      <c r="O205" s="98"/>
      <c r="P205" s="99"/>
      <c r="T205" s="69"/>
    </row>
    <row r="206" spans="1:20" ht="39.9" customHeight="1">
      <c r="B206" s="293"/>
      <c r="C206" s="294"/>
      <c r="D206" s="104">
        <v>2</v>
      </c>
      <c r="E206" s="105"/>
      <c r="F206" s="90" t="s">
        <v>5</v>
      </c>
      <c r="G206" s="90"/>
      <c r="H206" s="90"/>
      <c r="I206" s="87" t="s">
        <v>2577</v>
      </c>
      <c r="J206" s="88"/>
      <c r="K206" s="88"/>
      <c r="L206" s="88"/>
      <c r="M206" s="88"/>
      <c r="N206" s="88"/>
      <c r="O206" s="88"/>
      <c r="P206" s="89"/>
    </row>
    <row r="207" spans="1:20" ht="39.9" customHeight="1">
      <c r="B207" s="293"/>
      <c r="C207" s="294"/>
      <c r="D207" s="106"/>
      <c r="E207" s="107"/>
      <c r="F207" s="90" t="s">
        <v>103</v>
      </c>
      <c r="G207" s="90"/>
      <c r="H207" s="90"/>
      <c r="I207" s="91" t="s">
        <v>2578</v>
      </c>
      <c r="J207" s="92"/>
      <c r="K207" s="92"/>
      <c r="L207" s="92"/>
      <c r="M207" s="92"/>
      <c r="N207" s="92"/>
      <c r="O207" s="93"/>
      <c r="P207" s="94"/>
    </row>
    <row r="208" spans="1:20" ht="79.5" customHeight="1">
      <c r="B208" s="293"/>
      <c r="C208" s="294"/>
      <c r="D208" s="106"/>
      <c r="E208" s="107"/>
      <c r="F208" s="90" t="s">
        <v>104</v>
      </c>
      <c r="G208" s="90"/>
      <c r="H208" s="90"/>
      <c r="I208" s="91" t="s">
        <v>2579</v>
      </c>
      <c r="J208" s="92"/>
      <c r="K208" s="92"/>
      <c r="L208" s="92"/>
      <c r="M208" s="92"/>
      <c r="N208" s="92"/>
      <c r="O208" s="93"/>
      <c r="P208" s="94"/>
    </row>
    <row r="209" spans="1:20" ht="79.5" customHeight="1">
      <c r="B209" s="293"/>
      <c r="C209" s="294"/>
      <c r="D209" s="106"/>
      <c r="E209" s="107"/>
      <c r="F209" s="90" t="s">
        <v>414</v>
      </c>
      <c r="G209" s="90"/>
      <c r="H209" s="90"/>
      <c r="I209" s="91" t="s">
        <v>2579</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2562</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2562</v>
      </c>
      <c r="N211" s="98"/>
      <c r="O211" s="98"/>
      <c r="P211" s="99"/>
      <c r="T211" s="69"/>
    </row>
    <row r="212" spans="1:20" ht="39.9" customHeight="1">
      <c r="B212" s="293"/>
      <c r="C212" s="294"/>
      <c r="D212" s="104">
        <v>3</v>
      </c>
      <c r="E212" s="105"/>
      <c r="F212" s="90" t="s">
        <v>5</v>
      </c>
      <c r="G212" s="90"/>
      <c r="H212" s="90"/>
      <c r="I212" s="87" t="s">
        <v>2580</v>
      </c>
      <c r="J212" s="88"/>
      <c r="K212" s="88"/>
      <c r="L212" s="88"/>
      <c r="M212" s="88"/>
      <c r="N212" s="88"/>
      <c r="O212" s="88"/>
      <c r="P212" s="89"/>
    </row>
    <row r="213" spans="1:20" ht="39.9" customHeight="1">
      <c r="B213" s="293"/>
      <c r="C213" s="294"/>
      <c r="D213" s="106"/>
      <c r="E213" s="107"/>
      <c r="F213" s="90" t="s">
        <v>103</v>
      </c>
      <c r="G213" s="90"/>
      <c r="H213" s="90"/>
      <c r="I213" s="91" t="s">
        <v>2581</v>
      </c>
      <c r="J213" s="92"/>
      <c r="K213" s="92"/>
      <c r="L213" s="92"/>
      <c r="M213" s="92"/>
      <c r="N213" s="92"/>
      <c r="O213" s="93"/>
      <c r="P213" s="94"/>
    </row>
    <row r="214" spans="1:20" ht="79.5" customHeight="1">
      <c r="B214" s="293"/>
      <c r="C214" s="294"/>
      <c r="D214" s="106"/>
      <c r="E214" s="107"/>
      <c r="F214" s="90" t="s">
        <v>104</v>
      </c>
      <c r="G214" s="90"/>
      <c r="H214" s="90"/>
      <c r="I214" s="91" t="s">
        <v>2582</v>
      </c>
      <c r="J214" s="92"/>
      <c r="K214" s="92"/>
      <c r="L214" s="92"/>
      <c r="M214" s="92"/>
      <c r="N214" s="92"/>
      <c r="O214" s="93"/>
      <c r="P214" s="94"/>
    </row>
    <row r="215" spans="1:20" ht="79.5" customHeight="1">
      <c r="B215" s="293"/>
      <c r="C215" s="294"/>
      <c r="D215" s="106"/>
      <c r="E215" s="107"/>
      <c r="F215" s="90" t="s">
        <v>414</v>
      </c>
      <c r="G215" s="90"/>
      <c r="H215" s="90"/>
      <c r="I215" s="91" t="s">
        <v>2583</v>
      </c>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t="s">
        <v>2563</v>
      </c>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2562</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t="s">
        <v>2577</v>
      </c>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t="s">
        <v>2578</v>
      </c>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2584</v>
      </c>
      <c r="J234" s="92"/>
      <c r="K234" s="92"/>
      <c r="L234" s="92"/>
      <c r="M234" s="92"/>
      <c r="N234" s="92"/>
      <c r="O234" s="93"/>
      <c r="P234" s="94"/>
    </row>
    <row r="235" spans="1:20" ht="39.9" customHeight="1">
      <c r="B235" s="293"/>
      <c r="C235" s="294"/>
      <c r="D235" s="288"/>
      <c r="E235" s="107"/>
      <c r="F235" s="90" t="s">
        <v>103</v>
      </c>
      <c r="G235" s="90"/>
      <c r="H235" s="90"/>
      <c r="I235" s="91" t="s">
        <v>2585</v>
      </c>
      <c r="J235" s="92"/>
      <c r="K235" s="92"/>
      <c r="L235" s="92"/>
      <c r="M235" s="92"/>
      <c r="N235" s="92"/>
      <c r="O235" s="93"/>
      <c r="P235" s="94"/>
    </row>
    <row r="236" spans="1:20" ht="39.9" customHeight="1">
      <c r="B236" s="293"/>
      <c r="C236" s="294"/>
      <c r="D236" s="288"/>
      <c r="E236" s="107"/>
      <c r="F236" s="193" t="s">
        <v>105</v>
      </c>
      <c r="G236" s="193"/>
      <c r="H236" s="193"/>
      <c r="I236" s="91" t="s">
        <v>2586</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2562</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2562</v>
      </c>
      <c r="K262" s="81"/>
      <c r="L262" s="81"/>
      <c r="M262" s="81"/>
      <c r="N262" s="81"/>
      <c r="O262" s="82"/>
      <c r="P262" s="83"/>
      <c r="S262" s="15" t="str">
        <f>IF(J262="","未記入","")</f>
        <v/>
      </c>
    </row>
    <row r="263" spans="2:20" ht="120" customHeight="1">
      <c r="B263" s="152" t="s">
        <v>123</v>
      </c>
      <c r="C263" s="90"/>
      <c r="D263" s="90"/>
      <c r="E263" s="90"/>
      <c r="F263" s="87" t="s">
        <v>2587</v>
      </c>
      <c r="G263" s="88"/>
      <c r="H263" s="88"/>
      <c r="I263" s="88"/>
      <c r="J263" s="88"/>
      <c r="K263" s="88"/>
      <c r="L263" s="88"/>
      <c r="M263" s="88"/>
      <c r="N263" s="88"/>
      <c r="O263" s="88"/>
      <c r="P263" s="89"/>
    </row>
    <row r="264" spans="2:20" ht="60" customHeight="1">
      <c r="B264" s="152" t="s">
        <v>475</v>
      </c>
      <c r="C264" s="90"/>
      <c r="D264" s="90"/>
      <c r="E264" s="90"/>
      <c r="F264" s="87" t="s">
        <v>2588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2589</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2590</v>
      </c>
      <c r="K270" s="102"/>
      <c r="L270" s="102"/>
      <c r="M270" s="102"/>
      <c r="N270" s="102"/>
      <c r="O270" s="102"/>
      <c r="P270" s="103"/>
    </row>
    <row r="271" spans="2:20" ht="20.100000000000001" customHeight="1">
      <c r="B271" s="152" t="s">
        <v>127</v>
      </c>
      <c r="C271" s="90"/>
      <c r="D271" s="90"/>
      <c r="E271" s="90"/>
      <c r="F271" s="82">
        <v>45</v>
      </c>
      <c r="G271" s="98"/>
      <c r="H271" s="98"/>
      <c r="I271" s="98"/>
      <c r="J271" s="98"/>
      <c r="K271" s="98"/>
      <c r="L271" s="98"/>
      <c r="M271" s="98"/>
      <c r="N271" s="140" t="s">
        <v>477</v>
      </c>
      <c r="O271" s="140"/>
      <c r="P271" s="200"/>
    </row>
    <row r="272" spans="2:20" ht="120" customHeight="1" thickBot="1">
      <c r="B272" s="308" t="s">
        <v>71</v>
      </c>
      <c r="C272" s="300"/>
      <c r="D272" s="300"/>
      <c r="E272" s="301"/>
      <c r="F272" s="302" t="s">
        <v>2591</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0.5</v>
      </c>
      <c r="O281" s="82"/>
      <c r="P281" s="83"/>
    </row>
    <row r="282" spans="1:20" ht="20.100000000000001" customHeight="1">
      <c r="B282" s="152" t="s">
        <v>136</v>
      </c>
      <c r="C282" s="90"/>
      <c r="D282" s="90"/>
      <c r="E282" s="244">
        <f>IF(OR($H$282&lt;&gt;"",$K$282&lt;&gt;""),SUM($H$282,$K$282),"")</f>
        <v>1</v>
      </c>
      <c r="F282" s="244"/>
      <c r="G282" s="244"/>
      <c r="H282" s="82">
        <v>1</v>
      </c>
      <c r="I282" s="98"/>
      <c r="J282" s="159"/>
      <c r="K282" s="81"/>
      <c r="L282" s="81"/>
      <c r="M282" s="81"/>
      <c r="N282" s="81">
        <v>1</v>
      </c>
      <c r="O282" s="82"/>
      <c r="P282" s="83"/>
    </row>
    <row r="283" spans="1:20" ht="20.100000000000001" customHeight="1">
      <c r="B283" s="320" t="s">
        <v>137</v>
      </c>
      <c r="C283" s="90"/>
      <c r="D283" s="90"/>
      <c r="E283" s="244">
        <f>IF(OR($H$283&lt;&gt;"",$K$283&lt;&gt;""),SUM($H$283,$K$283),"")</f>
        <v>20</v>
      </c>
      <c r="F283" s="244"/>
      <c r="G283" s="244"/>
      <c r="H283" s="82">
        <v>20</v>
      </c>
      <c r="I283" s="98"/>
      <c r="J283" s="159"/>
      <c r="K283" s="81"/>
      <c r="L283" s="81"/>
      <c r="M283" s="81"/>
      <c r="N283" s="81">
        <v>19.8</v>
      </c>
      <c r="O283" s="82"/>
      <c r="P283" s="83"/>
    </row>
    <row r="284" spans="1:20" ht="20.100000000000001" customHeight="1">
      <c r="B284" s="44"/>
      <c r="C284" s="90" t="s">
        <v>138</v>
      </c>
      <c r="D284" s="90"/>
      <c r="E284" s="244">
        <f>IF(OR($H$284&lt;&gt;"",$K$284&lt;&gt;""),SUM($H$284,$K$284),"")</f>
        <v>17</v>
      </c>
      <c r="F284" s="244"/>
      <c r="G284" s="244"/>
      <c r="H284" s="82">
        <v>17</v>
      </c>
      <c r="I284" s="98"/>
      <c r="J284" s="159"/>
      <c r="K284" s="81"/>
      <c r="L284" s="81"/>
      <c r="M284" s="81"/>
      <c r="N284" s="81">
        <v>16.8</v>
      </c>
      <c r="O284" s="82"/>
      <c r="P284" s="83"/>
    </row>
    <row r="285" spans="1:20" ht="20.100000000000001" customHeight="1">
      <c r="B285" s="45"/>
      <c r="C285" s="90" t="s">
        <v>139</v>
      </c>
      <c r="D285" s="90"/>
      <c r="E285" s="244">
        <f>IF(OR($H$285&lt;&gt;"",$K$285&lt;&gt;""),SUM($H$285,$K$285),"")</f>
        <v>3</v>
      </c>
      <c r="F285" s="244"/>
      <c r="G285" s="244"/>
      <c r="H285" s="82">
        <v>3</v>
      </c>
      <c r="I285" s="98"/>
      <c r="J285" s="159"/>
      <c r="K285" s="81"/>
      <c r="L285" s="81"/>
      <c r="M285" s="81"/>
      <c r="N285" s="81">
        <v>3</v>
      </c>
      <c r="O285" s="82"/>
      <c r="P285" s="83"/>
    </row>
    <row r="286" spans="1:20" ht="20.100000000000001" customHeight="1">
      <c r="B286" s="152" t="s">
        <v>140</v>
      </c>
      <c r="C286" s="90"/>
      <c r="D286" s="90"/>
      <c r="E286" s="244">
        <f>IF(OR($H$286&lt;&gt;"",$K$286&lt;&gt;""),SUM($H$286,$K$286),"")</f>
        <v>1</v>
      </c>
      <c r="F286" s="244"/>
      <c r="G286" s="244"/>
      <c r="H286" s="82">
        <v>1</v>
      </c>
      <c r="I286" s="98"/>
      <c r="J286" s="159"/>
      <c r="K286" s="81"/>
      <c r="L286" s="81"/>
      <c r="M286" s="81"/>
      <c r="N286" s="81">
        <v>1</v>
      </c>
      <c r="O286" s="82"/>
      <c r="P286" s="83"/>
    </row>
    <row r="287" spans="1:20" ht="20.100000000000001" customHeight="1">
      <c r="B287" s="152" t="s">
        <v>141</v>
      </c>
      <c r="C287" s="90"/>
      <c r="D287" s="90"/>
      <c r="E287" s="244">
        <f>IF(OR($H$287&lt;&gt;"",$K$287&lt;&gt;""),SUM($H$287,$K$287),"")</f>
        <v>1</v>
      </c>
      <c r="F287" s="244"/>
      <c r="G287" s="244"/>
      <c r="H287" s="82">
        <v>1</v>
      </c>
      <c r="I287" s="98"/>
      <c r="J287" s="159"/>
      <c r="K287" s="81"/>
      <c r="L287" s="81"/>
      <c r="M287" s="81"/>
      <c r="N287" s="81">
        <v>0.5</v>
      </c>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1</v>
      </c>
      <c r="F290" s="244"/>
      <c r="G290" s="244"/>
      <c r="H290" s="82">
        <v>1</v>
      </c>
      <c r="I290" s="98"/>
      <c r="J290" s="159"/>
      <c r="K290" s="81"/>
      <c r="L290" s="81"/>
      <c r="M290" s="81"/>
      <c r="N290" s="81">
        <v>1</v>
      </c>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12</v>
      </c>
      <c r="H302" s="138"/>
      <c r="I302" s="101"/>
      <c r="J302" s="81">
        <v>12</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5</v>
      </c>
      <c r="H304" s="138"/>
      <c r="I304" s="101"/>
      <c r="J304" s="81">
        <v>5</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f>IF(OR($J$311&lt;&gt;"",$M$311&lt;&gt;""),SUM($J$311,$M$311),"")</f>
        <v>1</v>
      </c>
      <c r="H311" s="138"/>
      <c r="I311" s="101"/>
      <c r="J311" s="81">
        <v>1</v>
      </c>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3</v>
      </c>
      <c r="G323" s="268"/>
      <c r="H323" s="268"/>
      <c r="I323" s="268"/>
      <c r="J323" s="51" t="s">
        <v>477</v>
      </c>
      <c r="K323" s="267">
        <v>3</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2592</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2.36</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2562</v>
      </c>
      <c r="M338" s="147"/>
      <c r="N338" s="147"/>
      <c r="O338" s="147"/>
      <c r="P338" s="148"/>
    </row>
    <row r="339" spans="2:20" ht="20.100000000000001" customHeight="1">
      <c r="B339" s="135"/>
      <c r="C339" s="136"/>
      <c r="D339" s="136"/>
      <c r="E339" s="136"/>
      <c r="F339" s="137"/>
      <c r="G339" s="237" t="s">
        <v>441</v>
      </c>
      <c r="H339" s="221"/>
      <c r="I339" s="82" t="s">
        <v>2562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2593</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4</v>
      </c>
      <c r="J344" s="28"/>
      <c r="K344" s="28"/>
      <c r="L344" s="28"/>
      <c r="M344" s="28"/>
      <c r="N344" s="28"/>
      <c r="O344" s="28"/>
      <c r="P344" s="28"/>
      <c r="Q344" s="12"/>
    </row>
    <row r="345" spans="2:20" ht="20.100000000000001" customHeight="1">
      <c r="B345" s="219" t="s">
        <v>181</v>
      </c>
      <c r="C345" s="220"/>
      <c r="D345" s="220"/>
      <c r="E345" s="220"/>
      <c r="F345" s="221"/>
      <c r="G345" s="28"/>
      <c r="H345" s="28"/>
      <c r="I345" s="28">
        <v>4</v>
      </c>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v>2</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3</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11</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1</v>
      </c>
      <c r="J353" s="28"/>
      <c r="K353" s="28"/>
      <c r="L353" s="28"/>
      <c r="M353" s="28"/>
      <c r="N353" s="28"/>
      <c r="O353" s="28"/>
      <c r="P353" s="28"/>
      <c r="Q353" s="12"/>
    </row>
    <row r="354" spans="1:20" ht="20.100000000000001" customHeight="1" thickBot="1">
      <c r="B354" s="181" t="s">
        <v>188</v>
      </c>
      <c r="C354" s="182"/>
      <c r="D354" s="182"/>
      <c r="E354" s="182"/>
      <c r="F354" s="182"/>
      <c r="G354" s="182"/>
      <c r="H354" s="267" t="s">
        <v>2562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2595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t="s">
        <v>2572</v>
      </c>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2572</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2599</v>
      </c>
      <c r="J375" s="81"/>
      <c r="K375" s="81"/>
      <c r="L375" s="81"/>
      <c r="M375" s="82" t="s">
        <v>2599</v>
      </c>
      <c r="N375" s="98"/>
      <c r="O375" s="98"/>
      <c r="P375" s="99"/>
    </row>
    <row r="376" spans="2:20" ht="20.100000000000001" customHeight="1">
      <c r="B376" s="152"/>
      <c r="C376" s="90"/>
      <c r="D376" s="90"/>
      <c r="E376" s="232" t="s">
        <v>210</v>
      </c>
      <c r="F376" s="140"/>
      <c r="G376" s="140"/>
      <c r="H376" s="141"/>
      <c r="I376" s="82">
        <v>73</v>
      </c>
      <c r="J376" s="98"/>
      <c r="K376" s="98"/>
      <c r="L376" s="55" t="s">
        <v>480</v>
      </c>
      <c r="M376" s="82">
        <v>73</v>
      </c>
      <c r="N376" s="98"/>
      <c r="O376" s="98"/>
      <c r="P376" s="40" t="s">
        <v>480</v>
      </c>
    </row>
    <row r="377" spans="2:20" ht="20.100000000000001" customHeight="1">
      <c r="B377" s="152" t="s">
        <v>45</v>
      </c>
      <c r="C377" s="90"/>
      <c r="D377" s="90"/>
      <c r="E377" s="232" t="s">
        <v>211</v>
      </c>
      <c r="F377" s="140"/>
      <c r="G377" s="140"/>
      <c r="H377" s="141"/>
      <c r="I377" s="82">
        <v>18.829999999999998</v>
      </c>
      <c r="J377" s="98"/>
      <c r="K377" s="98"/>
      <c r="L377" s="55" t="s">
        <v>472</v>
      </c>
      <c r="M377" s="82">
        <v>18.829999999999998</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373">
        <v>5000000</v>
      </c>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267336</v>
      </c>
      <c r="J383" s="98"/>
      <c r="K383" s="98"/>
      <c r="L383" s="50" t="s">
        <v>481</v>
      </c>
      <c r="M383" s="373">
        <v>207336</v>
      </c>
      <c r="N383" s="98"/>
      <c r="O383" s="98"/>
      <c r="P383" s="37" t="s">
        <v>481</v>
      </c>
    </row>
    <row r="384" spans="2:20" ht="20.100000000000001" customHeight="1">
      <c r="B384" s="374"/>
      <c r="C384" s="232" t="s">
        <v>205</v>
      </c>
      <c r="D384" s="140"/>
      <c r="E384" s="140"/>
      <c r="F384" s="140"/>
      <c r="G384" s="140"/>
      <c r="H384" s="141"/>
      <c r="I384" s="373">
        <v>60000</v>
      </c>
      <c r="J384" s="98"/>
      <c r="K384" s="98"/>
      <c r="L384" s="50" t="s">
        <v>481</v>
      </c>
      <c r="M384" s="82">
        <v>0</v>
      </c>
      <c r="N384" s="98"/>
      <c r="O384" s="98"/>
      <c r="P384" s="37" t="s">
        <v>481</v>
      </c>
    </row>
    <row r="385" spans="2:20" ht="20.100000000000001" customHeight="1">
      <c r="B385" s="152"/>
      <c r="C385" s="375" t="s">
        <v>207</v>
      </c>
      <c r="D385" s="245" t="s">
        <v>206</v>
      </c>
      <c r="E385" s="246"/>
      <c r="F385" s="246"/>
      <c r="G385" s="246"/>
      <c r="H385" s="247"/>
      <c r="I385" s="373">
        <v>18446</v>
      </c>
      <c r="J385" s="98"/>
      <c r="K385" s="98"/>
      <c r="L385" s="50" t="s">
        <v>481</v>
      </c>
      <c r="M385" s="373">
        <v>18446</v>
      </c>
      <c r="N385" s="98"/>
      <c r="O385" s="98"/>
      <c r="P385" s="37" t="s">
        <v>481</v>
      </c>
    </row>
    <row r="386" spans="2:20" ht="20.100000000000001" customHeight="1">
      <c r="B386" s="152"/>
      <c r="C386" s="375"/>
      <c r="D386" s="375" t="s">
        <v>208</v>
      </c>
      <c r="E386" s="232" t="s">
        <v>216</v>
      </c>
      <c r="F386" s="140"/>
      <c r="G386" s="140"/>
      <c r="H386" s="141"/>
      <c r="I386" s="373">
        <v>57990</v>
      </c>
      <c r="J386" s="98"/>
      <c r="K386" s="98"/>
      <c r="L386" s="50" t="s">
        <v>481</v>
      </c>
      <c r="M386" s="373">
        <v>57900</v>
      </c>
      <c r="N386" s="98"/>
      <c r="O386" s="98"/>
      <c r="P386" s="37" t="s">
        <v>481</v>
      </c>
    </row>
    <row r="387" spans="2:20" ht="20.100000000000001" customHeight="1">
      <c r="B387" s="152"/>
      <c r="C387" s="375"/>
      <c r="D387" s="375"/>
      <c r="E387" s="232" t="s">
        <v>217</v>
      </c>
      <c r="F387" s="140"/>
      <c r="G387" s="140"/>
      <c r="H387" s="141"/>
      <c r="I387" s="373">
        <v>92400</v>
      </c>
      <c r="J387" s="98"/>
      <c r="K387" s="98"/>
      <c r="L387" s="50" t="s">
        <v>481</v>
      </c>
      <c r="M387" s="373">
        <v>92400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27500</v>
      </c>
      <c r="J389" s="98"/>
      <c r="K389" s="98"/>
      <c r="L389" s="50" t="s">
        <v>481</v>
      </c>
      <c r="M389" s="373">
        <v>27500</v>
      </c>
      <c r="N389" s="98"/>
      <c r="O389" s="98"/>
      <c r="P389" s="37" t="s">
        <v>481</v>
      </c>
    </row>
    <row r="390" spans="2:20" ht="20.100000000000001" customHeight="1">
      <c r="B390" s="152"/>
      <c r="C390" s="375"/>
      <c r="D390" s="375"/>
      <c r="E390" s="232" t="s">
        <v>71</v>
      </c>
      <c r="F390" s="140"/>
      <c r="G390" s="140"/>
      <c r="H390" s="141"/>
      <c r="I390" s="373">
        <v>11000</v>
      </c>
      <c r="J390" s="98"/>
      <c r="K390" s="98"/>
      <c r="L390" s="50" t="s">
        <v>481</v>
      </c>
      <c r="M390" s="373">
        <v>11000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2600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2601</v>
      </c>
      <c r="H400" s="88"/>
      <c r="I400" s="88"/>
      <c r="J400" s="88"/>
      <c r="K400" s="88"/>
      <c r="L400" s="88"/>
      <c r="M400" s="88"/>
      <c r="N400" s="88"/>
      <c r="O400" s="88"/>
      <c r="P400" s="89"/>
    </row>
    <row r="401" spans="2:20" ht="120" customHeight="1">
      <c r="B401" s="139" t="s">
        <v>216</v>
      </c>
      <c r="C401" s="140"/>
      <c r="D401" s="140"/>
      <c r="E401" s="140"/>
      <c r="F401" s="141"/>
      <c r="G401" s="87" t="s">
        <v>2602</v>
      </c>
      <c r="H401" s="88"/>
      <c r="I401" s="88"/>
      <c r="J401" s="88"/>
      <c r="K401" s="88"/>
      <c r="L401" s="88"/>
      <c r="M401" s="88"/>
      <c r="N401" s="88"/>
      <c r="O401" s="88"/>
      <c r="P401" s="89"/>
    </row>
    <row r="402" spans="2:20" ht="120" customHeight="1">
      <c r="B402" s="139" t="s">
        <v>219</v>
      </c>
      <c r="C402" s="140"/>
      <c r="D402" s="140"/>
      <c r="E402" s="140"/>
      <c r="F402" s="141"/>
      <c r="G402" s="87" t="s">
        <v>2603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2604</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t="s">
        <v>2605</v>
      </c>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t="s">
        <v>2606</v>
      </c>
      <c r="K416" s="264"/>
      <c r="L416" s="264"/>
      <c r="M416" s="264"/>
      <c r="N416" s="264"/>
      <c r="O416" s="265"/>
      <c r="P416" s="266"/>
    </row>
    <row r="417" spans="1:20" ht="20.100000000000001" customHeight="1">
      <c r="B417" s="139" t="s">
        <v>394</v>
      </c>
      <c r="C417" s="140"/>
      <c r="D417" s="140"/>
      <c r="E417" s="140"/>
      <c r="F417" s="140"/>
      <c r="G417" s="140"/>
      <c r="H417" s="140"/>
      <c r="I417" s="141"/>
      <c r="J417" s="160">
        <v>60</v>
      </c>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t="s">
        <v>2607</v>
      </c>
      <c r="K422" s="92"/>
      <c r="L422" s="92"/>
      <c r="M422" s="92"/>
      <c r="N422" s="92"/>
      <c r="O422" s="93"/>
      <c r="P422" s="94"/>
    </row>
    <row r="423" spans="1:20" ht="180" customHeight="1">
      <c r="B423" s="306"/>
      <c r="C423" s="298"/>
      <c r="D423" s="232" t="s">
        <v>237</v>
      </c>
      <c r="E423" s="140"/>
      <c r="F423" s="140"/>
      <c r="G423" s="140"/>
      <c r="H423" s="140"/>
      <c r="I423" s="141"/>
      <c r="J423" s="91" t="s">
        <v>2608</v>
      </c>
      <c r="K423" s="92"/>
      <c r="L423" s="92"/>
      <c r="M423" s="92"/>
      <c r="N423" s="92"/>
      <c r="O423" s="93"/>
      <c r="P423" s="94"/>
    </row>
    <row r="424" spans="1:20" ht="39.9" customHeight="1">
      <c r="B424" s="306" t="s">
        <v>234</v>
      </c>
      <c r="C424" s="298"/>
      <c r="D424" s="82" t="s">
        <v>2609</v>
      </c>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t="s">
        <v>2610</v>
      </c>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30</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34</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2</v>
      </c>
      <c r="I437" s="98"/>
      <c r="J437" s="98"/>
      <c r="K437" s="98"/>
      <c r="L437" s="98"/>
      <c r="M437" s="98"/>
      <c r="N437" s="98"/>
      <c r="O437" s="98"/>
      <c r="P437" s="37" t="s">
        <v>479</v>
      </c>
    </row>
    <row r="438" spans="2:16" ht="20.100000000000001" customHeight="1">
      <c r="B438" s="399"/>
      <c r="C438" s="400"/>
      <c r="D438" s="90" t="s">
        <v>252</v>
      </c>
      <c r="E438" s="90"/>
      <c r="F438" s="90"/>
      <c r="G438" s="90"/>
      <c r="H438" s="82">
        <v>5</v>
      </c>
      <c r="I438" s="98"/>
      <c r="J438" s="98"/>
      <c r="K438" s="98"/>
      <c r="L438" s="98"/>
      <c r="M438" s="98"/>
      <c r="N438" s="98"/>
      <c r="O438" s="98"/>
      <c r="P438" s="37" t="s">
        <v>479</v>
      </c>
    </row>
    <row r="439" spans="2:16" ht="20.100000000000001" customHeight="1">
      <c r="B439" s="399"/>
      <c r="C439" s="400"/>
      <c r="D439" s="90" t="s">
        <v>253</v>
      </c>
      <c r="E439" s="90"/>
      <c r="F439" s="90"/>
      <c r="G439" s="90"/>
      <c r="H439" s="82">
        <v>13</v>
      </c>
      <c r="I439" s="98"/>
      <c r="J439" s="98"/>
      <c r="K439" s="98"/>
      <c r="L439" s="98"/>
      <c r="M439" s="98"/>
      <c r="N439" s="98"/>
      <c r="O439" s="98"/>
      <c r="P439" s="37" t="s">
        <v>479</v>
      </c>
    </row>
    <row r="440" spans="2:16" ht="20.100000000000001" customHeight="1">
      <c r="B440" s="399"/>
      <c r="C440" s="400"/>
      <c r="D440" s="90" t="s">
        <v>254</v>
      </c>
      <c r="E440" s="90"/>
      <c r="F440" s="90"/>
      <c r="G440" s="90"/>
      <c r="H440" s="82">
        <v>7</v>
      </c>
      <c r="I440" s="98"/>
      <c r="J440" s="98"/>
      <c r="K440" s="98"/>
      <c r="L440" s="98"/>
      <c r="M440" s="98"/>
      <c r="N440" s="98"/>
      <c r="O440" s="98"/>
      <c r="P440" s="37" t="s">
        <v>479</v>
      </c>
    </row>
    <row r="441" spans="2:16" ht="20.100000000000001" customHeight="1">
      <c r="B441" s="399"/>
      <c r="C441" s="400"/>
      <c r="D441" s="90" t="s">
        <v>255</v>
      </c>
      <c r="E441" s="90"/>
      <c r="F441" s="90"/>
      <c r="G441" s="90"/>
      <c r="H441" s="82">
        <v>7</v>
      </c>
      <c r="I441" s="98"/>
      <c r="J441" s="98"/>
      <c r="K441" s="98"/>
      <c r="L441" s="98"/>
      <c r="M441" s="98"/>
      <c r="N441" s="98"/>
      <c r="O441" s="98"/>
      <c r="P441" s="37" t="s">
        <v>479</v>
      </c>
    </row>
    <row r="442" spans="2:16" ht="20.100000000000001" customHeight="1">
      <c r="B442" s="399"/>
      <c r="C442" s="400"/>
      <c r="D442" s="90" t="s">
        <v>256</v>
      </c>
      <c r="E442" s="90"/>
      <c r="F442" s="90"/>
      <c r="G442" s="90"/>
      <c r="H442" s="82">
        <v>3</v>
      </c>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6</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14</v>
      </c>
      <c r="I446" s="98"/>
      <c r="J446" s="98"/>
      <c r="K446" s="98"/>
      <c r="L446" s="98"/>
      <c r="M446" s="98"/>
      <c r="N446" s="98"/>
      <c r="O446" s="98"/>
      <c r="P446" s="37" t="s">
        <v>479</v>
      </c>
    </row>
    <row r="447" spans="2:16" ht="20.100000000000001" customHeight="1">
      <c r="B447" s="152"/>
      <c r="C447" s="90"/>
      <c r="D447" s="90" t="s">
        <v>261</v>
      </c>
      <c r="E447" s="90"/>
      <c r="F447" s="90"/>
      <c r="G447" s="90"/>
      <c r="H447" s="82">
        <v>11</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4</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91.2</v>
      </c>
      <c r="I452" s="147"/>
      <c r="J452" s="147"/>
      <c r="K452" s="147"/>
      <c r="L452" s="147"/>
      <c r="M452" s="147"/>
      <c r="N452" s="147"/>
      <c r="O452" s="147"/>
      <c r="P452" s="49" t="s">
        <v>485</v>
      </c>
    </row>
    <row r="453" spans="2:20" ht="20.100000000000001" customHeight="1">
      <c r="B453" s="152" t="s">
        <v>266</v>
      </c>
      <c r="C453" s="90"/>
      <c r="D453" s="90"/>
      <c r="E453" s="90"/>
      <c r="F453" s="90"/>
      <c r="G453" s="90"/>
      <c r="H453" s="82">
        <v>39</v>
      </c>
      <c r="I453" s="98"/>
      <c r="J453" s="98"/>
      <c r="K453" s="98"/>
      <c r="L453" s="98"/>
      <c r="M453" s="98"/>
      <c r="N453" s="98"/>
      <c r="O453" s="98"/>
      <c r="P453" s="37" t="s">
        <v>477</v>
      </c>
    </row>
    <row r="454" spans="2:20" ht="20.100000000000001" customHeight="1">
      <c r="B454" s="152" t="s">
        <v>267</v>
      </c>
      <c r="C454" s="90"/>
      <c r="D454" s="90"/>
      <c r="E454" s="90"/>
      <c r="F454" s="90"/>
      <c r="G454" s="90"/>
      <c r="H454" s="82">
        <v>86.6</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3</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3</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2621</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2611</v>
      </c>
      <c r="I474" s="88"/>
      <c r="J474" s="88"/>
      <c r="K474" s="88"/>
      <c r="L474" s="88"/>
      <c r="M474" s="88"/>
      <c r="N474" s="88"/>
      <c r="O474" s="88"/>
      <c r="P474" s="89"/>
    </row>
    <row r="475" spans="1:20" ht="20.100000000000001" customHeight="1">
      <c r="B475" s="409"/>
      <c r="C475" s="232" t="s">
        <v>14</v>
      </c>
      <c r="D475" s="140"/>
      <c r="E475" s="140"/>
      <c r="F475" s="140"/>
      <c r="G475" s="141"/>
      <c r="H475" s="228" t="s">
        <v>2535</v>
      </c>
      <c r="I475" s="229"/>
      <c r="J475" s="35" t="s">
        <v>469</v>
      </c>
      <c r="K475" s="229" t="s">
        <v>2549</v>
      </c>
      <c r="L475" s="229"/>
      <c r="M475" s="35" t="s">
        <v>469</v>
      </c>
      <c r="N475" s="229" t="s">
        <v>2550</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 customHeight="1">
      <c r="B479" s="409"/>
      <c r="C479" s="232" t="s">
        <v>284</v>
      </c>
      <c r="D479" s="140"/>
      <c r="E479" s="140"/>
      <c r="F479" s="140"/>
      <c r="G479" s="141"/>
      <c r="H479" s="87"/>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2562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2612</v>
      </c>
      <c r="M512" s="92"/>
      <c r="N512" s="92"/>
      <c r="O512" s="93"/>
      <c r="P512" s="94"/>
    </row>
    <row r="513" spans="2:20" ht="20.100000000000001" customHeight="1">
      <c r="B513" s="219" t="s">
        <v>287</v>
      </c>
      <c r="C513" s="220"/>
      <c r="D513" s="220"/>
      <c r="E513" s="220"/>
      <c r="F513" s="220"/>
      <c r="G513" s="221"/>
      <c r="H513" s="82" t="s">
        <v>2562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2613</v>
      </c>
      <c r="M515" s="92"/>
      <c r="N515" s="92"/>
      <c r="O515" s="93"/>
      <c r="P515" s="94"/>
    </row>
    <row r="516" spans="2:20" ht="20.100000000000001" customHeight="1" thickBot="1">
      <c r="B516" s="458" t="s">
        <v>288</v>
      </c>
      <c r="C516" s="459"/>
      <c r="D516" s="459"/>
      <c r="E516" s="459"/>
      <c r="F516" s="459"/>
      <c r="G516" s="459"/>
      <c r="H516" s="267" t="s">
        <v>2562</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t="s">
        <v>2614</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2563</v>
      </c>
      <c r="K522" s="81"/>
      <c r="L522" s="81"/>
      <c r="M522" s="81"/>
      <c r="N522" s="81"/>
      <c r="O522" s="82"/>
      <c r="P522" s="83"/>
      <c r="S522" s="15" t="str">
        <f>IF($F$519=MST!$I$6,IF(J522="","未記入",""),"")</f>
        <v/>
      </c>
    </row>
    <row r="523" spans="2:20" ht="20.100000000000001" customHeight="1">
      <c r="B523" s="219" t="s">
        <v>2514</v>
      </c>
      <c r="C523" s="220"/>
      <c r="D523" s="220"/>
      <c r="E523" s="221"/>
      <c r="F523" s="82" t="s">
        <v>2563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2615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2615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2616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2616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2616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2562</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2562</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2563</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2562</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2562</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2562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2562</v>
      </c>
      <c r="M560" s="98"/>
      <c r="N560" s="98"/>
      <c r="O560" s="98"/>
      <c r="P560" s="99"/>
      <c r="Q560" s="2"/>
      <c r="R560" s="2"/>
      <c r="S560" s="15" t="str">
        <f t="shared" si="4"/>
        <v/>
      </c>
      <c r="T560" s="69"/>
      <c r="U560" s="2"/>
      <c r="V560" s="2"/>
    </row>
    <row r="561" spans="2:20" ht="20.100000000000001" customHeight="1">
      <c r="B561" s="306" t="s">
        <v>296</v>
      </c>
      <c r="C561" s="90"/>
      <c r="D561" s="90"/>
      <c r="E561" s="90"/>
      <c r="F561" s="82" t="s">
        <v>2563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2361</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2563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4" zoomScaleNormal="85" zoomScaleSheetLayoutView="100" workbookViewId="0">
      <selection activeCell="H48" sqref="H48:Q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2617</v>
      </c>
      <c r="K4" s="493"/>
      <c r="L4" s="493"/>
      <c r="M4" s="492" t="s">
        <v>2618</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t="s">
        <v>2359</v>
      </c>
      <c r="I13" s="500"/>
      <c r="J13" s="492" t="s">
        <v>2619</v>
      </c>
      <c r="K13" s="493"/>
      <c r="L13" s="493"/>
      <c r="M13" s="492" t="s">
        <v>2620</v>
      </c>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t="s">
        <v>2359</v>
      </c>
      <c r="I35" s="500"/>
      <c r="J35" s="492" t="s">
        <v>2619</v>
      </c>
      <c r="K35" s="493"/>
      <c r="L35" s="493"/>
      <c r="M35" s="492" t="s">
        <v>2620</v>
      </c>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2617</v>
      </c>
      <c r="K48" s="493"/>
      <c r="L48" s="493"/>
      <c r="M48" s="492" t="s">
        <v>2618</v>
      </c>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9" sqref="AE9:AN9"/>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2562</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t="s">
        <v>2562</v>
      </c>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 customHeight="1">
      <c r="A8" s="598"/>
      <c r="B8" s="555" t="s">
        <v>360</v>
      </c>
      <c r="C8" s="555"/>
      <c r="D8" s="555"/>
      <c r="E8" s="555"/>
      <c r="F8" s="555"/>
      <c r="G8" s="555"/>
      <c r="H8" s="555"/>
      <c r="I8" s="555"/>
      <c r="J8" s="539" t="s">
        <v>2562</v>
      </c>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t="s">
        <v>2562</v>
      </c>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t="s">
        <v>2562</v>
      </c>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t="s">
        <v>2562</v>
      </c>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t="s">
        <v>2562</v>
      </c>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t="s">
        <v>2562</v>
      </c>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t="s">
        <v>2562</v>
      </c>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t="s">
        <v>2562</v>
      </c>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t="s">
        <v>2562</v>
      </c>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t="s">
        <v>2562</v>
      </c>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t="s">
        <v>2562</v>
      </c>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2563</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2563</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2563</v>
      </c>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t="s">
        <v>2562</v>
      </c>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t="s">
        <v>2562</v>
      </c>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2562</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t="s">
        <v>2562</v>
      </c>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t="s">
        <v>2562</v>
      </c>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t="s">
        <v>2562</v>
      </c>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t="s">
        <v>2562</v>
      </c>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t="s">
        <v>2562</v>
      </c>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t="s">
        <v>2562</v>
      </c>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t="s">
        <v>2562</v>
      </c>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さくら さくら</cp:lastModifiedBy>
  <cp:lastPrinted>2021-03-04T10:23:32Z</cp:lastPrinted>
  <dcterms:created xsi:type="dcterms:W3CDTF">2020-12-23T05:28:24Z</dcterms:created>
  <dcterms:modified xsi:type="dcterms:W3CDTF">2025-02-06T02:55:37Z</dcterms:modified>
</cp:coreProperties>
</file>