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kkhide-my.sharepoint.com/personal/seiryoukan_kkhide_onmicrosoft_com/Documents/有料老人ホーム現況報告2021契約書/静療館3.xlsx/"/>
    </mc:Choice>
  </mc:AlternateContent>
  <xr:revisionPtr revIDLastSave="858" documentId="8_{6265FCE0-D6BC-402F-BF33-0CD9C2D7961B}" xr6:coauthVersionLast="47" xr6:coauthVersionMax="47" xr10:uidLastSave="{DE52A8C8-5D42-4739-837E-62D1E91F3C1F}"/>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386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<sst xmlns="http://schemas.openxmlformats.org/spreadsheetml/2006/main" count="3040" uniqueCount="2558">
  <si>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</si>
  <si>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</si>
  <si>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</si>
  <si>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</si>
  <si>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</si>
  <si>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</si>
  <si>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</si>
  <si>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</si>
  <si>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</si>
  <si>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</si>
  <si>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</si>
  <si>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</si>
  <si>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</si>
  <si>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</si>
  <si>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</si>
  <si>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</si>
  <si>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</si>
  <si>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</si>
  <si>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</si>
  <si>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</si>
  <si>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</si>
  <si>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</si>
  <si>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</si>
  <si>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</si>
  <si>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</si>
  <si>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</si>
  <si>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</si>
  <si>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</si>
  <si>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</si>
  <si>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</si>
  <si>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</si>
  <si>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</si>
  <si>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</si>
  <si>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</si>
  <si>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</si>
  <si>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</si>
  <si>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</si>
  <si>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</si>
  <si>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</si>
  <si>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</si>
  <si>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</si>
  <si>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</si>
  <si>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</si>
  <si>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</si>
  <si>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</si>
  <si>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</si>
  <si>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</si>
  <si>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</si>
  <si>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</si>
  <si>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</si>
  <si>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</si>
  <si>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</si>
  <si>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</si>
  <si>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</si>
  <si>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</si>
  <si>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</si>
  <si>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</si>
  <si>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</si>
  <si>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</si>
  <si>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</si>
  <si>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</si>
  <si>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</si>
  <si>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</si>
  <si>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</si>
  <si>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</si>
  <si>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</si>
  <si>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</si>
  <si>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</si>
  <si>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</si>
  <si>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</si>
  <si>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</si>
  <si>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</si>
  <si>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</si>
  <si>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</si>
  <si>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</si>
  <si>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</si>
  <si>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</si>
  <si>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</si>
  <si>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</si>
  <si>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</si>
  <si>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</si>
  <si>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</si>
  <si>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</si>
  <si>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</si>
  <si>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</si>
  <si>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</si>
  <si>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</si>
  <si>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</si>
  <si>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</si>
  <si>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</si>
  <si>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</si>
  <si>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</si>
  <si>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</si>
  <si>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</si>
  <si>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</si>
  <si>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</si>
  <si>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</si>
  <si>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</si>
  <si>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</si>
  <si>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</si>
  <si>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</si>
  <si>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</si>
  <si>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</si>
  <si>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</si>
  <si>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</si>
  <si>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</si>
  <si>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</si>
  <si>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</si>
  <si>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</si>
  <si>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</si>
  <si>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</si>
  <si>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</si>
  <si>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</si>
  <si>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</si>
  <si>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</si>
  <si>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</si>
  <si>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</si>
  <si>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</si>
  <si>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</si>
  <si>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</si>
  <si>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</si>
  <si>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</si>
  <si>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</si>
  <si>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</si>
  <si>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</si>
  <si>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</si>
  <si>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</si>
  <si>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</si>
  <si>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</si>
  <si>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</si>
  <si>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</si>
  <si>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</si>
  <si>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</si>
  <si>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</si>
  <si>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</si>
  <si>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</si>
  <si>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</si>
  <si>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</si>
  <si>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</si>
  <si>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</si>
  <si>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</si>
  <si>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</si>
  <si>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</si>
  <si>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</si>
  <si>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</si>
  <si>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</si>
  <si>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</si>
  <si>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</si>
  <si>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</si>
  <si>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</si>
  <si>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</si>
  <si>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</si>
  <si>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</si>
  <si>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</si>
  <si>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</si>
  <si>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</si>
  <si>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</si>
  <si>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</si>
  <si>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</si>
  <si>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</si>
  <si>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</si>
  <si>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</si>
  <si>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</si>
  <si>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</si>
  <si>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</si>
  <si>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</si>
  <si>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</si>
  <si>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</si>
  <si>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</si>
  <si>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</si>
  <si>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</si>
  <si>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</si>
  <si>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</si>
  <si>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</si>
  <si>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</si>
  <si>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</si>
  <si>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</si>
  <si>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</si>
  <si>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</si>
  <si>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</si>
  <si>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</si>
  <si>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</si>
  <si>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</si>
  <si>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</si>
  <si>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</si>
  <si>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</si>
  <si>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</si>
  <si>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</si>
  <si>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</si>
  <si>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</si>
  <si>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</si>
  <si>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</si>
  <si>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</si>
  <si>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</si>
  <si>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</si>
  <si>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</si>
  <si>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</si>
  <si>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</si>
  <si>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</si>
  <si>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</si>
  <si>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</si>
  <si>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</si>
  <si>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</si>
  <si>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</si>
  <si>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</si>
  <si>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</si>
  <si>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</si>
  <si>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</si>
  <si>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</si>
  <si>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</si>
  <si>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</si>
  <si>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</si>
  <si>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</si>
  <si>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</si>
  <si>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</si>
  <si>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</si>
  <si>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</si>
  <si>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</si>
  <si>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</si>
  <si>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</si>
  <si>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</si>
  <si>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</si>
  <si>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</si>
  <si>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</si>
  <si>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</si>
  <si>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</si>
  <si>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</si>
  <si>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</si>
  <si>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</si>
  <si>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</si>
  <si>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</si>
  <si>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</si>
  <si>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</si>
  <si>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</si>
  <si>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</si>
  <si>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</si>
  <si>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</si>
  <si>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</si>
  <si>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</si>
  <si>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</si>
  <si>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</si>
  <si>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</si>
  <si>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</si>
  <si>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</si>
  <si>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</si>
  <si>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</si>
  <si>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</si>
  <si>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</si>
  <si>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</si>
  <si>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</si>
  <si>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</si>
  <si>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</si>
  <si>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</si>
  <si>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</si>
  <si>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</si>
  <si>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</si>
  <si>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</si>
  <si>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</si>
  <si>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</si>
  <si>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</si>
  <si>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</si>
  <si>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</si>
  <si>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</si>
  <si>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</si>
  <si>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</si>
  <si>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</si>
  <si>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</si>
  <si>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</si>
  <si>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</si>
  <si>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</si>
  <si>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</si>
  <si>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</si>
  <si>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</si>
  <si>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</si>
  <si>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</si>
  <si>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</si>
  <si>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</si>
  <si>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</si>
  <si>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</si>
  <si>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</si>
  <si>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</si>
  <si>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</si>
  <si>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</si>
  <si>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</si>
  <si>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</si>
  <si>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</si>
  <si>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</si>
  <si>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</si>
  <si>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</si>
  <si>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</si>
  <si>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</si>
  <si>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</si>
  <si>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</si>
  <si>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</si>
  <si>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</si>
  <si>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</si>
  <si>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</si>
  <si>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</si>
  <si>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</si>
  <si>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</si>
  <si>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</si>
  <si>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</si>
  <si>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</si>
  <si>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</si>
  <si>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</si>
  <si>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</si>
  <si>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</si>
  <si>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</si>
  <si>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</si>
  <si>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</si>
  <si>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</si>
  <si>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</si>
  <si>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</si>
  <si>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</si>
  <si>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</si>
  <si>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</si>
  <si>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</si>
  <si>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</si>
  <si>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</si>
  <si>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</si>
  <si>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</si>
  <si>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</si>
  <si>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</si>
  <si>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</si>
  <si>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</si>
  <si>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</si>
  <si>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</si>
  <si>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</si>
  <si>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</si>
  <si>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</si>
  <si>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</si>
  <si>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</si>
  <si>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</si>
  <si>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</si>
  <si>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</si>
  <si>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</si>
  <si>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</si>
  <si>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</si>
  <si>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</si>
  <si>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</si>
  <si>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</si>
  <si>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</si>
  <si>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</si>
  <si>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</si>
  <si>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</si>
  <si>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</si>
  <si>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</si>
  <si>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</si>
  <si>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</si>
  <si>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</si>
  <si>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</si>
  <si>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</si>
  <si>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</si>
  <si>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</si>
  <si>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</si>
  <si>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</si>
  <si>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</si>
  <si>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</si>
  <si>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</si>
  <si>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</si>
  <si>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</si>
  <si>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</si>
  <si>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</si>
  <si>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</si>
  <si>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</si>
  <si>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</si>
  <si>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</si>
  <si>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</si>
  <si>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</si>
  <si>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</si>
  <si>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</si>
  <si>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</si>
  <si>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</si>
  <si>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</si>
  <si>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</si>
  <si>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</si>
  <si>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</si>
  <si>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</si>
  <si>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</si>
  <si>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</si>
  <si>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</si>
  <si>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</si>
  <si>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</si>
  <si>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</si>
  <si>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</si>
  <si>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</si>
  <si>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</si>
  <si>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</si>
  <si>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</si>
  <si>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</si>
  <si>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</si>
  <si>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</si>
  <si>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</si>
  <si>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</si>
  <si>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</si>
  <si>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</si>
  <si>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</si>
  <si>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</si>
  <si>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</si>
  <si>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</si>
  <si>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</si>
  <si>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</si>
  <si>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</si>
  <si>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</si>
  <si>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</si>
  <si>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</si>
  <si>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</si>
  <si>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</si>
  <si>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</si>
  <si>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</si>
  <si>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</si>
  <si>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</si>
  <si>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</si>
  <si>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</si>
  <si>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</si>
  <si>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</si>
  <si>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</si>
  <si>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</si>
  <si>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</si>
  <si>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</si>
  <si>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</si>
  <si>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</si>
  <si>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</si>
  <si>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</si>
  <si>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</si>
  <si>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</si>
  <si>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</si>
  <si>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</si>
  <si>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</si>
  <si>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</si>
  <si>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</si>
  <si>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</si>
  <si>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</si>
  <si>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</si>
  <si>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</si>
  <si>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</si>
  <si>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</si>
  <si>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</si>
  <si>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</si>
  <si>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</si>
  <si>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</si>
  <si>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</si>
  <si>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</si>
  <si>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</si>
  <si>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</si>
  <si>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</si>
  <si>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</si>
  <si>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</si>
  <si>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</si>
  <si>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</si>
  <si>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</si>
  <si>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</si>
  <si>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</si>
  <si>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</si>
  <si>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</si>
  <si>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</si>
  <si>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</si>
  <si>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</si>
  <si>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</si>
  <si>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</si>
  <si>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</si>
  <si>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</si>
  <si>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</si>
  <si>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</si>
  <si>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</si>
  <si>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</si>
  <si>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</si>
  <si>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</si>
  <si>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</si>
  <si>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</si>
  <si>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</si>
  <si>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</si>
  <si>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</si>
  <si>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</si>
  <si>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</si>
  <si>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</si>
  <si>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</si>
  <si>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</si>
  <si>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</si>
  <si>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</si>
  <si>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</si>
  <si>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</si>
  <si>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</si>
  <si>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</si>
  <si>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</si>
  <si>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</si>
  <si>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</si>
  <si>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</si>
  <si>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</si>
  <si>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</si>
  <si>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</si>
  <si>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</si>
  <si>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</si>
  <si>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</si>
  <si>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</si>
  <si>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</si>
  <si>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</si>
  <si>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</si>
  <si>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</si>
  <si>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</si>
  <si>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</si>
  <si>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</si>
  <si>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</si>
  <si>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</si>
  <si>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</si>
  <si>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</si>
  <si>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</si>
  <si>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</si>
  <si>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</si>
  <si>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</si>
  <si>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</si>
  <si>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</si>
  <si>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</si>
  <si>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</si>
  <si>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</si>
  <si>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</si>
  <si>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</si>
  <si>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</si>
  <si>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</si>
  <si>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</si>
  <si>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</si>
  <si>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</si>
  <si>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</si>
  <si>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</si>
  <si>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</si>
  <si>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</si>
  <si>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</si>
  <si>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</si>
  <si>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</si>
  <si>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</si>
  <si>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</si>
  <si>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</si>
  <si>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</si>
  <si>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</si>
  <si>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</si>
  <si>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</si>
  <si>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</si>
  <si>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</si>
  <si>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</si>
  <si>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</si>
  <si>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</si>
  <si>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</si>
  <si>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</si>
  <si>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</si>
  <si>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</si>
  <si>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</si>
  <si>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</si>
  <si>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</si>
  <si>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</si>
  <si>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</si>
  <si>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</si>
  <si>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</si>
  <si>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</si>
  <si>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</si>
  <si>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</si>
  <si>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</si>
  <si>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</si>
  <si>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</si>
  <si>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</si>
  <si>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</si>
  <si>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</si>
  <si>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</si>
  <si>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</si>
  <si>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</si>
  <si>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</si>
  <si>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</si>
  <si>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</si>
  <si>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</si>
  <si>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</si>
  <si>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</si>
  <si>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</si>
  <si>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</si>
  <si>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</si>
  <si>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</si>
  <si>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</si>
  <si>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</si>
  <si>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</si>
  <si>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</si>
  <si>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</si>
  <si>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</si>
  <si>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</si>
  <si>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</si>
  <si>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</si>
  <si>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</si>
  <si>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</si>
  <si>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</si>
  <si>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</si>
  <si>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</si>
  <si>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</si>
  <si>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</si>
  <si>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</si>
  <si>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</si>
  <si>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</si>
  <si>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</si>
  <si>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</si>
  <si>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</si>
  <si>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</si>
  <si>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</si>
  <si>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</si>
  <si>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</si>
  <si>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</si>
  <si>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</si>
  <si>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</si>
  <si>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</si>
  <si>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</si>
  <si>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</si>
  <si>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</si>
  <si>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</si>
  <si>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</si>
  <si>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</si>
  <si>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</si>
  <si>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</si>
  <si>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</si>
  <si>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</si>
  <si>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</si>
  <si>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</si>
  <si>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</si>
  <si>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</si>
  <si>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</si>
  <si>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</si>
  <si>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</si>
  <si>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</si>
  <si>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</si>
  <si>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</si>
  <si>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</si>
  <si>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</si>
  <si>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</si>
  <si>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</si>
  <si>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</si>
  <si>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</si>
  <si>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</si>
  <si>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</si>
  <si>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</si>
  <si>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</si>
  <si>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</si>
  <si>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</si>
  <si>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</si>
  <si>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</si>
  <si>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</si>
  <si>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</si>
  <si>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</si>
  <si>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</si>
  <si>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</si>
  <si>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</si>
  <si>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</si>
  <si>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</si>
  <si>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</si>
  <si>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</si>
  <si>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</si>
  <si>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</si>
  <si>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</si>
  <si>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</si>
  <si>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</si>
  <si>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</si>
  <si>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</si>
  <si>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</si>
  <si>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</si>
  <si>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</si>
  <si>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</si>
  <si>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</si>
  <si>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</si>
  <si>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</si>
  <si>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</si>
  <si>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</si>
  <si>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</si>
  <si>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</si>
  <si>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</si>
  <si>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</si>
  <si>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</si>
  <si>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</si>
  <si>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</si>
  <si>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</si>
  <si>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</si>
  <si>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</si>
  <si>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</si>
  <si>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</si>
  <si>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</si>
  <si>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</si>
  <si>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</si>
  <si>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</si>
  <si>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</si>
  <si>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</si>
  <si>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</si>
  <si>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</si>
  <si>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</si>
  <si>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</si>
  <si>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</si>
  <si>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</si>
  <si>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</si>
  <si>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</si>
  <si>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</si>
  <si>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</si>
  <si>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</si>
  <si>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</si>
  <si>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</si>
  <si>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</si>
  <si>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</si>
  <si>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</si>
  <si>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</si>
  <si>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</si>
  <si>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</si>
  <si>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</si>
  <si>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</si>
  <si>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</si>
  <si>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</si>
  <si>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</si>
  <si>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</si>
  <si>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</si>
  <si>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</si>
  <si>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</si>
  <si>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</si>
  <si>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</si>
  <si>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</si>
  <si>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</si>
  <si>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</si>
  <si>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</si>
  <si>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</si>
  <si>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</si>
  <si>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</si>
  <si>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</si>
  <si>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</si>
  <si>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</si>
  <si>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</si>
  <si>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</si>
  <si>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</si>
  <si>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</si>
  <si>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</si>
  <si>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</si>
  <si>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</si>
  <si>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</si>
  <si>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</si>
  <si>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</si>
  <si>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</si>
  <si>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</si>
  <si>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</si>
  <si>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</si>
  <si>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</si>
  <si>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</si>
  <si>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</si>
  <si>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</si>
  <si>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</si>
  <si>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</si>
  <si>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</si>
  <si>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</si>
  <si>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</si>
  <si>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</si>
  <si>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</si>
  <si>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</si>
  <si>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</si>
  <si>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</si>
  <si>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</si>
  <si>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</si>
  <si>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</si>
  <si>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</si>
  <si>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</si>
  <si>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</si>
  <si>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</si>
  <si>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</si>
  <si>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</si>
  <si>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</si>
  <si>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</si>
  <si>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</si>
  <si>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</si>
  <si>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</si>
  <si>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</si>
  <si>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</si>
  <si>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</si>
  <si>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</si>
  <si>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</si>
  <si>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</si>
  <si>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</si>
  <si>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</si>
  <si>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</si>
  <si>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</si>
  <si>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</si>
  <si>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</si>
  <si>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</si>
  <si>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</si>
  <si>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</si>
  <si>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</si>
  <si>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</si>
  <si>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</si>
  <si>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</si>
  <si>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</si>
  <si>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</si>
  <si>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</si>
  <si>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</si>
  <si>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</si>
  <si>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</si>
  <si>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</si>
  <si>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</si>
  <si>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</si>
  <si>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</si>
  <si>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</si>
  <si>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</si>
  <si>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</si>
  <si>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</si>
  <si>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</si>
  <si>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</si>
  <si>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</si>
  <si>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</si>
  <si>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</si>
  <si>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</si>
  <si>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</si>
  <si>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</si>
  <si>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</si>
  <si>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</si>
  <si>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</si>
  <si>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</si>
  <si>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</si>
  <si>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</si>
  <si>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</si>
  <si>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</si>
  <si>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</si>
  <si>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</si>
  <si>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</si>
  <si>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</si>
  <si>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</si>
  <si>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</si>
  <si>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</si>
  <si>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</si>
  <si>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</si>
  <si>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</si>
  <si>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</si>
  <si>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</si>
  <si>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</si>
  <si>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</si>
  <si>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</si>
  <si>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</si>
  <si>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</si>
  <si>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</si>
  <si>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</si>
  <si>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</si>
  <si>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</si>
  <si>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</si>
  <si>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</si>
  <si>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</si>
  <si>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</si>
  <si>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</si>
  <si>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</si>
  <si>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</si>
  <si>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</si>
  <si>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</si>
  <si>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</si>
  <si>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</si>
  <si>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</si>
  <si>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</si>
  <si>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</si>
  <si>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</si>
  <si>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</si>
  <si>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</si>
  <si>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</si>
  <si>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</si>
  <si>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</si>
  <si>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</si>
  <si>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</si>
  <si>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</si>
  <si>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</si>
  <si>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</si>
  <si>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</si>
  <si>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</si>
  <si>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</si>
  <si>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</si>
  <si>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</si>
  <si>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</si>
  <si>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</si>
  <si>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</si>
  <si>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</si>
  <si>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</si>
  <si>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</si>
  <si>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</si>
  <si>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</si>
  <si>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</si>
  <si>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</si>
  <si>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</si>
  <si>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</si>
  <si>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</si>
  <si>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</si>
  <si>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</si>
  <si>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</si>
  <si>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</si>
  <si>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</si>
  <si>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</si>
  <si>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</si>
  <si>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</si>
  <si>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</si>
  <si>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</si>
  <si>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</si>
  <si>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</si>
  <si>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</si>
  <si>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</si>
  <si>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</si>
  <si>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</si>
  <si>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</si>
  <si>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</si>
  <si>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</si>
  <si>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</si>
  <si>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</si>
  <si>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</si>
  <si>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</si>
  <si>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</si>
  <si>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</si>
  <si>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</si>
  <si>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</si>
  <si>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</si>
  <si>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</si>
  <si>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</si>
  <si>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</si>
  <si>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</si>
  <si>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</si>
  <si>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</si>
  <si>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</si>
  <si>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</si>
  <si>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</si>
  <si>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</si>
  <si>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</si>
  <si>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</si>
  <si>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</si>
  <si>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</si>
  <si>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</si>
  <si>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</si>
  <si>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</si>
  <si>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</si>
  <si>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</si>
  <si>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</si>
  <si>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</si>
  <si>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</si>
  <si>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</si>
  <si>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</si>
  <si>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</si>
  <si>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</si>
  <si>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</si>
  <si>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</si>
  <si>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</si>
  <si>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</si>
  <si>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</si>
  <si>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</si>
  <si>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</si>
  <si>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</si>
  <si>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</si>
  <si>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</si>
  <si>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</si>
  <si>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</si>
  <si>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</si>
  <si>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</si>
  <si>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</si>
  <si>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</si>
  <si>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</si>
  <si>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</si>
  <si>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</si>
  <si>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</si>
  <si>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</si>
  <si>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</si>
  <si>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</si>
  <si>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</si>
  <si>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</si>
  <si>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</si>
  <si>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</si>
  <si>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</si>
  <si>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</si>
  <si>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</si>
  <si>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</si>
  <si>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</si>
  <si>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</si>
  <si>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</si>
  <si>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</si>
  <si>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</si>
  <si>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</si>
  <si>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</si>
  <si>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</si>
  <si>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</si>
  <si>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</si>
  <si>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</si>
  <si>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</si>
  <si>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</si>
  <si>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</si>
  <si>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</si>
  <si>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</si>
  <si>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</si>
  <si>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</si>
  <si>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</si>
  <si>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</si>
  <si>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</si>
  <si>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</si>
  <si>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</si>
  <si>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</si>
  <si>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</si>
  <si>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</si>
  <si>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</si>
  <si>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</si>
  <si>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</si>
  <si>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</si>
  <si>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</si>
  <si>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</si>
  <si>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</si>
  <si>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</si>
  <si>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</si>
  <si>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</si>
  <si>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</si>
  <si>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</si>
  <si>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</si>
  <si>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</si>
  <si>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</si>
  <si>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</si>
  <si>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</si>
  <si>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</si>
  <si>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</si>
  <si>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</si>
  <si>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</si>
  <si>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</si>
  <si>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</si>
  <si>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</si>
  <si>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</si>
  <si>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</si>
  <si>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</si>
  <si>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</si>
  <si>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</si>
  <si>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</si>
  <si>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</si>
  <si>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</si>
  <si>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</si>
  <si>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</si>
  <si>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</si>
  <si>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</si>
  <si>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</si>
  <si>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</si>
  <si>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</si>
  <si>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</si>
  <si>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</si>
  <si>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</si>
  <si>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</si>
  <si>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</si>
  <si>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</si>
  <si>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</si>
  <si>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</si>
  <si>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</si>
  <si>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</si>
  <si>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</si>
  <si>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</si>
  <si>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</si>
  <si>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</si>
  <si>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</si>
  <si>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</si>
  <si>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</si>
  <si>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</si>
  <si>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</si>
  <si>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</si>
  <si>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</si>
  <si>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</si>
  <si>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</si>
  <si>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</si>
  <si>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</si>
  <si>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</si>
  <si>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</si>
  <si>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</si>
  <si>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</si>
  <si>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</si>
  <si>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</si>
  <si>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</si>
  <si>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</si>
  <si>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</si>
  <si>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</si>
  <si>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</si>
  <si>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</si>
  <si>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</si>
  <si>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</si>
  <si>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</si>
  <si>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</si>
  <si>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</si>
  <si>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</si>
  <si>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</si>
  <si>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</si>
  <si>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</si>
  <si>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</si>
  <si>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</si>
  <si>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</si>
  <si>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</si>
  <si>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</si>
  <si>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</si>
  <si>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</si>
  <si>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</si>
  <si>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</si>
  <si>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</si>
  <si>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</si>
  <si>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</si>
  <si>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</si>
  <si>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</si>
  <si>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</si>
  <si>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</si>
  <si>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</si>
  <si>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</si>
  <si>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</si>
  <si>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</si>
  <si>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</si>
  <si>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</si>
  <si>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</si>
  <si>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</si>
  <si>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</si>
  <si>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</si>
  <si>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</si>
  <si>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</si>
  <si>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</si>
  <si>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</si>
  <si>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</si>
  <si>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</si>
  <si>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</si>
  <si>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</si>
  <si>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</si>
  <si>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</si>
  <si>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</si>
  <si>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</si>
  <si>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</si>
  <si>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</si>
  <si>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</si>
  <si>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</si>
  <si>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</si>
  <si>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</si>
  <si>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</si>
  <si>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</si>
  <si>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</si>
  <si>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</si>
  <si>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</si>
  <si>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</si>
  <si>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</si>
  <si>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</si>
  <si>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</si>
  <si>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</si>
  <si>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</si>
  <si>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</si>
  <si>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</si>
  <si>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</si>
  <si>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</si>
  <si>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</si>
  <si>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</si>
  <si>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</si>
  <si>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</si>
  <si>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</si>
  <si>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</si>
  <si>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</si>
  <si>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</si>
  <si>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</si>
  <si>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</si>
  <si>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</si>
  <si>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</si>
  <si>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</si>
  <si>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</si>
  <si>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</si>
  <si>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</si>
  <si>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</si>
  <si>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</si>
  <si>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</si>
  <si>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</si>
  <si>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</si>
  <si>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</si>
  <si>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</si>
  <si>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</si>
  <si>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</si>
  <si>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</si>
  <si>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</si>
  <si>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</si>
  <si>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</si>
  <si>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</si>
  <si>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</si>
  <si>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</si>
  <si>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</si>
  <si>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</si>
  <si>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</si>
  <si>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</si>
  <si>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</si>
  <si>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</si>
  <si>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</si>
  <si>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</si>
  <si>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</si>
  <si>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</si>
  <si>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</si>
  <si>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</si>
  <si>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</si>
  <si>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</si>
  <si>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</si>
  <si>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</si>
  <si>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</si>
  <si>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</si>
  <si>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</si>
  <si>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</si>
  <si>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</si>
  <si>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</si>
  <si>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</si>
  <si>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</si>
  <si>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</si>
  <si>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</si>
  <si>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</si>
  <si>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</si>
  <si>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</si>
  <si>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</si>
  <si>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</si>
  <si>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</si>
  <si>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</si>
  <si>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</si>
  <si>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</si>
  <si>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</si>
  <si>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</si>
  <si>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</si>
  <si>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</si>
  <si>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</si>
  <si>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</si>
  <si>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</si>
  <si>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</si>
  <si>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</si>
  <si>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</si>
  <si>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</si>
  <si>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</si>
  <si>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</si>
  <si>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</si>
  <si>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</si>
  <si>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</si>
  <si>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</si>
  <si>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</si>
  <si>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</si>
  <si>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</si>
  <si>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</si>
  <si>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</si>
  <si>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</si>
  <si>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</si>
  <si>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</si>
  <si>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</si>
  <si>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</si>
  <si>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</si>
  <si>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</si>
  <si>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</si>
  <si>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</si>
  <si>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</si>
  <si>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</si>
  <si>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</si>
  <si>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</si>
  <si>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</si>
  <si>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</si>
  <si>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</si>
  <si>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</si>
  <si>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</si>
  <si>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</si>
  <si>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</si>
  <si>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</si>
  <si>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</si>
  <si>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</si>
  <si>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</si>
  <si>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</si>
  <si>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</si>
  <si>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</si>
  <si>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</si>
  <si>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</si>
  <si>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</si>
  <si>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</si>
  <si>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</si>
  <si>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</si>
  <si>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</si>
  <si>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</si>
  <si>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</si>
  <si>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</si>
  <si>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</si>
  <si>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</si>
  <si>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</si>
  <si>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</si>
  <si>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</si>
  <si>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</si>
  <si>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</si>
  <si>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</si>
  <si>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</si>
  <si>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</si>
  <si>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</si>
  <si>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</si>
  <si>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</si>
  <si>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</si>
  <si>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</si>
  <si>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</si>
  <si>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</si>
  <si>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</si>
  <si>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</si>
  <si>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</si>
  <si>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</si>
  <si>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</si>
  <si>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</si>
  <si>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</si>
  <si>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</si>
  <si>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</si>
  <si>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</si>
  <si>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</si>
  <si>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</si>
  <si>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</si>
  <si>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</si>
  <si>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</si>
  <si>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</si>
  <si>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</si>
  <si>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</si>
  <si>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</si>
  <si>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</si>
  <si>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</si>
  <si>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</si>
  <si>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</si>
  <si>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</si>
  <si>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</si>
  <si>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</si>
  <si>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</si>
  <si>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</si>
  <si>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</si>
  <si>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</si>
  <si>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</si>
  <si>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</si>
  <si>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</si>
  <si>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</si>
  <si>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</si>
  <si>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</si>
  <si>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</si>
  <si>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</si>
  <si>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</si>
  <si>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</si>
  <si>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</si>
  <si>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</si>
  <si>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</si>
  <si>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</si>
  <si>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</si>
  <si>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</si>
  <si>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</si>
  <si>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</si>
  <si>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</si>
  <si>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</si>
  <si>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</si>
  <si>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</si>
  <si>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</si>
  <si>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</si>
  <si>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</si>
  <si>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</si>
  <si>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</si>
  <si>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</si>
  <si>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</si>
  <si>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</si>
  <si>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</si>
  <si>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</si>
  <si>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</si>
  <si>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</si>
  <si>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</si>
  <si>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</si>
  <si>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</si>
  <si>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</si>
  <si>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</si>
  <si>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</si>
  <si>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</si>
  <si>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</si>
  <si>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</si>
  <si>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</si>
  <si>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</si>
  <si>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</si>
  <si>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</si>
  <si>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</si>
  <si>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</si>
  <si>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</si>
  <si>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</si>
  <si>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</si>
  <si>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</si>
  <si>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</si>
  <si>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</si>
  <si>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</si>
  <si>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</si>
  <si>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</si>
  <si>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</si>
  <si>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</si>
  <si>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</si>
  <si>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</si>
  <si>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</si>
  <si>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</si>
  <si>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</si>
  <si>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</si>
  <si>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</si>
  <si>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</si>
  <si>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</si>
  <si>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</si>
  <si>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</si>
  <si>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</si>
  <si>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</si>
  <si>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</si>
  <si>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</si>
  <si>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</si>
  <si>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</si>
  <si>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</si>
  <si>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</si>
  <si>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</si>
  <si>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</si>
  <si>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</si>
  <si>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</si>
  <si>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</si>
  <si>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</si>
  <si>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</si>
  <si>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</si>
  <si>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</si>
  <si>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</si>
  <si>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</si>
  <si>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</si>
  <si>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</si>
  <si>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</si>
  <si>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</si>
  <si>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</si>
  <si>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</si>
  <si>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</si>
  <si>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</si>
  <si>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</si>
  <si>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</si>
  <si>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</si>
  <si>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</si>
  <si>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</si>
  <si>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</si>
  <si>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</si>
  <si>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</si>
  <si>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</si>
  <si>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</si>
  <si>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</si>
  <si>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</si>
  <si>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</si>
  <si>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</si>
  <si>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</si>
  <si>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</si>
  <si>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</si>
  <si>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</si>
  <si>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</si>
  <si>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</si>
  <si>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</si>
  <si>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</si>
  <si>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</si>
  <si>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</si>
  <si>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</si>
  <si>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</si>
  <si>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</si>
  <si>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</si>
  <si>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</si>
  <si>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</si>
  <si>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</si>
  <si>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</si>
  <si>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</si>
  <si>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</si>
  <si>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</si>
  <si>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</si>
  <si>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</si>
  <si>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</si>
  <si>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</si>
  <si>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</si>
  <si>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</si>
  <si>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</si>
  <si>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</si>
  <si>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</si>
  <si>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</si>
  <si>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</si>
  <si>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</si>
  <si>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</si>
  <si>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</si>
  <si>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</si>
  <si>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</si>
  <si>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</si>
  <si>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</si>
  <si>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</si>
  <si>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</si>
  <si>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</si>
  <si>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</si>
  <si>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</si>
  <si>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</si>
  <si>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</si>
  <si>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</si>
  <si>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</si>
  <si>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</si>
  <si>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</si>
  <si>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</si>
  <si>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</si>
  <si>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</si>
  <si>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</si>
  <si>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</si>
  <si>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</si>
  <si>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</si>
  <si>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</si>
  <si>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</si>
  <si>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</si>
  <si>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</si>
  <si>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</si>
  <si>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</si>
  <si>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</si>
  <si>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</si>
  <si>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</si>
  <si>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</si>
  <si>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</si>
  <si>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</si>
  <si>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</si>
  <si>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</si>
  <si>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</si>
  <si>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</si>
  <si>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</si>
  <si>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</si>
  <si>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</si>
  <si>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</si>
  <si>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</si>
  <si>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</si>
  <si>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</si>
  <si>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</si>
  <si>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</si>
  <si>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</si>
  <si>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</si>
  <si>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</si>
  <si>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</si>
  <si>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</si>
  <si>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</si>
  <si>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</si>
  <si>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</si>
  <si>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</si>
  <si>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</si>
  <si>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</si>
  <si>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</si>
  <si>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</si>
  <si>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</si>
  <si>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</si>
  <si>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</si>
  <si>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</si>
  <si>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</si>
  <si>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</si>
  <si>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</si>
  <si>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</si>
  <si>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</si>
  <si>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</si>
  <si>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</si>
  <si>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</si>
  <si>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</si>
  <si>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</si>
  <si>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</si>
  <si>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</si>
  <si>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</si>
  <si>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</si>
  <si>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</si>
  <si>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</si>
  <si>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</si>
  <si>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</si>
  <si>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</si>
  <si>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</si>
  <si>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</si>
  <si>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</si>
  <si>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</si>
  <si>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</si>
  <si>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</si>
  <si>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</si>
  <si>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</si>
  <si>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</si>
  <si>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</si>
  <si>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</si>
  <si>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</si>
  <si>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</si>
  <si>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</si>
  <si>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</si>
  <si>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</si>
  <si>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</si>
  <si>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</si>
  <si>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</si>
  <si>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</si>
  <si>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</si>
  <si>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</si>
  <si>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</si>
  <si>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</si>
  <si>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</si>
  <si>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</si>
  <si>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</si>
  <si>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</si>
  <si>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</si>
  <si>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</si>
  <si>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</si>
  <si>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</si>
  <si>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</si>
  <si>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</si>
  <si>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</si>
  <si>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</si>
  <si>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</si>
  <si>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</si>
  <si>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</si>
  <si>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</si>
  <si>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</si>
  <si>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</si>
  <si>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</si>
  <si>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</si>
  <si>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</si>
  <si>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</si>
  <si>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</si>
  <si>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</si>
  <si>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</si>
  <si>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</si>
  <si>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</si>
  <si>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</si>
  <si>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</si>
  <si>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</si>
  <si>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</si>
  <si>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</si>
  <si>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</si>
  <si>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</si>
  <si>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</si>
  <si>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</si>
  <si>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</si>
  <si>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</si>
  <si>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</si>
  <si>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</si>
  <si>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</si>
  <si>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</si>
  <si>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</si>
  <si>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</si>
  <si>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</si>
  <si>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</si>
  <si>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</si>
  <si>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</si>
  <si>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</si>
  <si>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</si>
  <si>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</si>
  <si>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</si>
  <si>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</si>
  <si>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</si>
  <si>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</si>
  <si>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</si>
  <si>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</si>
  <si>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</si>
  <si>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</si>
  <si>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</si>
  <si>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</si>
  <si>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</si>
  <si>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</si>
  <si>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</si>
  <si>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</si>
  <si>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</si>
  <si>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</si>
  <si>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</si>
  <si>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</si>
  <si>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</si>
  <si>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</si>
  <si>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</si>
  <si>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</si>
  <si>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</si>
  <si>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</si>
  <si>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</si>
  <si>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</si>
  <si>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</si>
  <si>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</si>
  <si>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</si>
  <si>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</si>
  <si>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</si>
  <si>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</si>
  <si>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</si>
  <si>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</si>
  <si>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</si>
  <si>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</si>
  <si>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</si>
  <si>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</si>
  <si>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</si>
  <si>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</si>
  <si>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</si>
  <si>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</si>
  <si>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</si>
  <si>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</si>
  <si>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</si>
  <si>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</si>
  <si>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</si>
  <si>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</si>
  <si>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</si>
  <si>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</si>
  <si>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</si>
  <si>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</si>
  <si>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</si>
  <si>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</si>
  <si>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</si>
  <si>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</si>
  <si>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</si>
  <si>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</si>
  <si>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</si>
  <si>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</si>
  <si>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</si>
  <si>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</si>
  <si>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</si>
  <si>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</si>
  <si>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</si>
  <si>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</si>
  <si>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</si>
  <si>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</si>
  <si>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</si>
  <si>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</si>
  <si>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</si>
  <si>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</si>
  <si>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</si>
  <si>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</si>
  <si>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</si>
  <si>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</si>
  <si>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</si>
  <si>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</si>
  <si>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</si>
  <si>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</si>
  <si>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</si>
  <si>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</si>
  <si>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</si>
  <si>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</si>
  <si>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</si>
  <si>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</si>
  <si>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</si>
  <si>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</si>
  <si>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</si>
  <si>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</si>
  <si>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</si>
  <si>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</si>
  <si>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</si>
  <si>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</si>
  <si>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</si>
  <si>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</si>
  <si>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</si>
  <si>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</si>
  <si>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</si>
  <si>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</si>
  <si>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</si>
  <si>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</si>
  <si>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</si>
  <si>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</si>
  <si>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</si>
  <si>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</si>
  <si>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</si>
  <si>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</si>
  <si>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</si>
  <si>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</si>
  <si>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</si>
  <si>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</si>
  <si>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</si>
  <si>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</si>
  <si>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</si>
  <si>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</si>
  <si>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</si>
  <si>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</si>
  <si>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</si>
  <si>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</si>
  <si>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</si>
  <si>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</si>
  <si>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</si>
  <si>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</si>
  <si>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</si>
  <si>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</si>
  <si>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</si>
  <si>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</si>
  <si>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</si>
  <si>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</si>
  <si>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</si>
  <si>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</si>
  <si>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</si>
  <si>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</si>
  <si>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</si>
  <si>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</si>
  <si>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</si>
  <si>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</si>
  <si>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</si>
  <si>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</si>
  <si>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</si>
  <si>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</si>
  <si>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</si>
  <si>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</si>
  <si>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</si>
  <si>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</si>
  <si>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</si>
  <si>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</si>
  <si>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</si>
  <si>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</si>
  <si>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</si>
  <si>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</si>
  <si>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</si>
  <si>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</si>
  <si>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</si>
  <si>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</si>
  <si>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</si>
  <si>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</si>
  <si>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</si>
  <si>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</si>
  <si>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</si>
  <si>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</si>
  <si>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</si>
  <si>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</si>
  <si>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</si>
  <si>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</si>
  <si>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</si>
  <si>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</si>
  <si>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</si>
  <si>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</si>
  <si>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</si>
  <si>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</si>
  <si>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</si>
  <si>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</si>
  <si>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</si>
  <si>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</si>
  <si>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</si>
  <si>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</si>
  <si>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</si>
  <si>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</si>
  <si>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</si>
  <si>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</si>
  <si>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</si>
  <si>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</si>
  <si>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</si>
  <si>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</si>
  <si>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</si>
  <si>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</si>
  <si>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</si>
  <si>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</si>
  <si>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</si>
  <si>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</si>
  <si>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</si>
  <si>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</si>
  <si>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</si>
  <si>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</si>
  <si>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</si>
  <si>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</si>
  <si>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</si>
  <si>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</si>
  <si>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</si>
  <si>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</si>
  <si>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</si>
  <si>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</si>
  <si>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</si>
  <si>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</si>
  <si>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</si>
  <si>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</si>
  <si>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</si>
  <si>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</si>
  <si>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</si>
  <si>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</si>
  <si>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</si>
  <si>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</si>
  <si>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</si>
  <si>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</si>
  <si>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</si>
  <si>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</si>
  <si>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</si>
  <si>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</si>
  <si>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</si>
  <si>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</si>
  <si>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</si>
  <si>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</si>
  <si>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</si>
  <si>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</si>
  <si>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</si>
  <si>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</si>
  <si>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</si>
  <si>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</si>
  <si>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</si>
  <si>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</si>
  <si>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</si>
  <si>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</si>
  <si>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</si>
  <si>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</si>
  <si>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</si>
  <si>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</si>
  <si>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</si>
  <si>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</si>
  <si>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</si>
  <si>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</si>
  <si>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</si>
  <si>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</si>
  <si>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</si>
  <si>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</si>
  <si>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</si>
  <si>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</si>
  <si>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</si>
  <si>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</si>
  <si>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</si>
  <si>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</si>
  <si>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</si>
  <si>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</si>
  <si>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</si>
  <si>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</si>
  <si>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</si>
  <si>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</si>
  <si>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</si>
  <si>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</si>
  <si>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</si>
  <si>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</si>
  <si>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</si>
  <si>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</si>
  <si>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</si>
  <si>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</si>
  <si>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</si>
  <si>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</si>
  <si>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</si>
  <si>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</si>
  <si>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</si>
  <si>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</si>
  <si>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</si>
  <si>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</si>
  <si>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</si>
  <si>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</si>
  <si>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</si>
  <si>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</si>
  <si>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</si>
  <si>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</si>
  <si>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</si>
  <si>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</si>
  <si>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</si>
  <si>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</si>
  <si>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</si>
  <si>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</si>
  <si>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</si>
  <si>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</si>
  <si>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</si>
  <si>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</si>
  <si>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</si>
  <si>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</si>
  <si>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</si>
  <si>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</si>
  <si>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</si>
  <si>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</si>
  <si>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</si>
  <si>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</si>
  <si>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</si>
  <si>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</si>
  <si>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</si>
  <si>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</si>
  <si>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</si>
  <si>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</si>
  <si>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</si>
  <si>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</si>
  <si>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</si>
  <si>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</si>
  <si>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</si>
  <si>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</si>
  <si>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</si>
  <si>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</si>
  <si>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</si>
  <si>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</si>
  <si>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</si>
  <si>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</si>
  <si>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</si>
  <si>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</si>
  <si>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</si>
  <si>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</si>
  <si>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</si>
  <si>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</si>
  <si>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</si>
  <si>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</si>
  <si>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</si>
  <si>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</si>
  <si>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</si>
  <si>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</si>
  <si>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</si>
  <si>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</si>
  <si>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</si>
  <si>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</si>
  <si>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</si>
  <si>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</si>
  <si>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</si>
  <si>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</si>
  <si>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</si>
  <si>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</si>
  <si>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</si>
  <si>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</si>
  <si>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</si>
  <si>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</si>
  <si>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</si>
  <si>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</si>
  <si>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</si>
  <si>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</si>
  <si>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</si>
  <si>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</si>
  <si>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</si>
  <si>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</si>
  <si>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</si>
  <si>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</si>
  <si>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</si>
  <si>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</si>
  <si>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</si>
  <si>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</si>
  <si>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</si>
  <si>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</si>
  <si>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</si>
  <si>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</si>
  <si>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</si>
  <si>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</si>
  <si>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</si>
  <si>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</si>
  <si>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</si>
  <si>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</si>
  <si>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</si>
  <si>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</si>
  <si>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</si>
  <si>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</si>
  <si>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</si>
  <si>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</si>
  <si>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</si>
  <si>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</si>
  <si>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</si>
  <si>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</si>
  <si>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</si>
  <si>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</si>
  <si>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</si>
  <si>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</si>
  <si>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</si>
  <si>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</si>
  <si>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</si>
  <si>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</si>
  <si>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</si>
  <si>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</si>
  <si>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</si>
  <si>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</si>
  <si>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</si>
  <si>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</si>
  <si>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</si>
  <si>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</si>
  <si>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</si>
  <si>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</si>
  <si>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</si>
  <si>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</si>
  <si>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</si>
  <si>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</si>
  <si>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</si>
  <si>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</si>
  <si>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</si>
  <si>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</si>
  <si>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</si>
  <si>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</si>
  <si>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</si>
  <si>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</si>
  <si>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</si>
  <si>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</si>
  <si>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</si>
  <si>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</si>
  <si>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</si>
  <si>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</si>
  <si>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</si>
  <si>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</si>
  <si>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</si>
  <si>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</si>
  <si>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</si>
  <si>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</si>
  <si>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</si>
  <si>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</si>
  <si>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</si>
  <si>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</si>
  <si>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</si>
  <si>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</si>
  <si>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</si>
  <si>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</si>
  <si>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</si>
  <si>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</si>
  <si>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</si>
  <si>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</si>
  <si>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</si>
  <si>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</si>
  <si>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</si>
  <si>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</si>
  <si>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</si>
  <si>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</si>
  <si>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</si>
  <si>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</si>
  <si>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</si>
  <si>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</si>
  <si>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</si>
  <si>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</si>
  <si>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</si>
  <si>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</si>
  <si>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</si>
  <si>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</si>
  <si>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</si>
  <si>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</si>
  <si>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</si>
  <si>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</si>
  <si>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</si>
  <si>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</si>
  <si>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</si>
  <si>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</si>
  <si>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</si>
  <si>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</si>
  <si>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</si>
  <si>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</si>
  <si>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</si>
  <si>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</si>
  <si>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</si>
  <si>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</si>
  <si>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</si>
  <si>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</si>
  <si>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</si>
  <si>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</si>
  <si>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</si>
  <si>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</si>
  <si>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</si>
  <si>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</si>
  <si>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</si>
  <si>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</si>
  <si>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</si>
  <si>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</si>
  <si>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</si>
  <si>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</si>
  <si>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</si>
  <si>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</si>
  <si>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</si>
  <si>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</si>
  <si>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</si>
  <si>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</si>
  <si>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</si>
  <si>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</si>
  <si>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</si>
  <si>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</si>
  <si>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</si>
  <si>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</si>
  <si>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</si>
  <si>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</si>
  <si>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</si>
  <si>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</si>
  <si>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</si>
  <si>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</si>
  <si>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</si>
  <si>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</si>
  <si>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</si>
  <si>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</si>
  <si>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</si>
  <si>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</si>
  <si>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</si>
  <si>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</si>
  <si>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</si>
  <si>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</si>
  <si>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</si>
  <si>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</si>
  <si>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</si>
  <si>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</si>
  <si>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</si>
  <si>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</si>
  <si>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</si>
  <si>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</si>
  <si>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</si>
  <si>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</si>
  <si>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</si>
  <si>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</si>
  <si>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</si>
  <si>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</si>
  <si>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</si>
  <si>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</si>
  <si>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</si>
  <si>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</si>
  <si>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</si>
  <si>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</si>
  <si>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</si>
  <si>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</si>
  <si>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</si>
  <si>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</si>
  <si>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</si>
  <si>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</si>
  <si>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</si>
  <si>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</si>
  <si>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</si>
  <si>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</si>
  <si>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</si>
  <si>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</si>
  <si>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</si>
  <si>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</si>
  <si>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</si>
  <si>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</si>
  <si>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</si>
  <si>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</si>
  <si>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</si>
  <si>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</si>
  <si>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</si>
  <si>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</si>
  <si>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</si>
  <si>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</si>
  <si>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</si>
  <si>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</si>
  <si>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</si>
  <si>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</si>
  <si>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</si>
  <si>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</si>
  <si>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</si>
  <si>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</si>
  <si>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</si>
  <si>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</si>
  <si>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</si>
  <si>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</si>
  <si>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</si>
  <si>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</si>
  <si>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</si>
  <si>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</si>
  <si>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</si>
  <si>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</si>
  <si>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</si>
  <si>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</si>
  <si>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</si>
  <si>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</si>
  <si>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</si>
  <si>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</si>
  <si>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</si>
  <si>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</si>
  <si>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</si>
  <si>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</si>
  <si>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</si>
  <si>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</si>
  <si>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</si>
  <si>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</si>
  <si>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</si>
  <si>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</si>
  <si>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</si>
  <si>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</si>
  <si>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</si>
  <si>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</si>
  <si>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</si>
  <si>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</si>
  <si>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</si>
  <si>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</si>
  <si>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</si>
  <si>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</si>
  <si>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</si>
  <si>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</si>
  <si>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</si>
  <si>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</si>
  <si>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</si>
  <si>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</si>
  <si>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</si>
  <si>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</si>
  <si>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</si>
  <si>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</si>
  <si>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</si>
  <si>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</si>
  <si>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</si>
  <si>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</si>
  <si>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</si>
  <si>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</si>
  <si>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</si>
  <si>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</si>
  <si>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</si>
  <si>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</si>
  <si>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</si>
  <si>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</si>
  <si>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</si>
  <si>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</si>
  <si>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</si>
  <si>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</si>
  <si>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</si>
  <si>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</si>
  <si>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</si>
  <si>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</si>
  <si>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</si>
  <si>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</si>
  <si>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</si>
  <si>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</si>
  <si>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</si>
  <si>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</si>
  <si>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</si>
  <si>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</si>
  <si>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</si>
  <si>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</si>
  <si>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</si>
  <si>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</si>
  <si>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</si>
  <si>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</si>
  <si>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</si>
  <si>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</si>
  <si>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</si>
  <si>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</si>
  <si>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</si>
  <si>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</si>
  <si>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</si>
  <si>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</si>
  <si>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</si>
  <si>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</si>
  <si>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</si>
  <si>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</si>
  <si>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</si>
  <si>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</si>
  <si>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</si>
  <si>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</si>
  <si>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</si>
  <si>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</si>
  <si>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</si>
  <si>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</si>
  <si>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</si>
  <si>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</si>
  <si>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</si>
  <si>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</si>
  <si>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</si>
  <si>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</si>
  <si>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</si>
  <si>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</si>
  <si>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</si>
  <si>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</si>
  <si>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</si>
  <si>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</si>
  <si>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</si>
  <si>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</si>
  <si>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</si>
  <si>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</si>
  <si>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</si>
  <si>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</si>
  <si>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</si>
  <si>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</si>
  <si>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</si>
  <si>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</si>
  <si>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</si>
  <si>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</si>
  <si>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</si>
  <si>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</si>
  <si>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</si>
  <si>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</si>
  <si>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</si>
  <si>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</si>
  <si>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</si>
  <si>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</si>
  <si>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</si>
  <si>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</si>
  <si>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</si>
  <si>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</si>
  <si>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</si>
  <si>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</si>
  <si>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</si>
  <si>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</si>
  <si>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</si>
  <si>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</si>
  <si>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</si>
  <si>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</si>
  <si>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</si>
  <si>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</si>
  <si>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</si>
  <si>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</si>
  <si>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</si>
  <si>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</si>
  <si>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</si>
  <si>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</si>
  <si>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</si>
  <si>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</si>
  <si>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</si>
  <si>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</si>
  <si>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</si>
  <si>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</si>
  <si>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</si>
  <si>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</si>
  <si>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</si>
  <si>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</si>
  <si>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</si>
  <si>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</si>
  <si>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</si>
  <si>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</si>
  <si>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</si>
  <si>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</si>
  <si>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</si>
  <si>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</si>
  <si>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</si>
  <si>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</si>
  <si>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</si>
  <si>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</si>
  <si>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</si>
  <si>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</si>
  <si>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</si>
  <si>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</si>
  <si>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</si>
  <si>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</si>
  <si>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</si>
  <si>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</si>
  <si>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</si>
  <si>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</si>
  <si>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</si>
  <si>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</si>
  <si>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</si>
  <si>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</si>
  <si>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</si>
  <si>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</si>
  <si>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</si>
  <si>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</si>
  <si>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</si>
  <si>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</si>
  <si>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</si>
  <si>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</si>
  <si>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</si>
  <si>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</si>
  <si>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</si>
  <si>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</si>
  <si>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</si>
  <si>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</si>
  <si>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</si>
  <si>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</si>
  <si>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</si>
  <si>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</si>
  <si>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</si>
  <si>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</si>
  <si>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</si>
  <si>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</si>
  <si>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</si>
  <si>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</si>
  <si>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</si>
  <si>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</si>
  <si>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</si>
  <si>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</si>
  <si>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</si>
  <si>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</si>
  <si>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</si>
  <si>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</si>
  <si>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</si>
  <si>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</si>
  <si>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</si>
  <si>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</si>
  <si>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</si>
  <si>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</si>
  <si>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</si>
  <si>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</si>
  <si>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</si>
  <si>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</si>
  <si>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</si>
  <si>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</si>
  <si>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</si>
  <si>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</si>
  <si>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</si>
  <si>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</si>
  <si>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</si>
  <si>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</si>
  <si>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</si>
  <si>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</si>
  <si>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</si>
  <si>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</si>
  <si>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</si>
  <si>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</si>
  <si>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</si>
  <si>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</si>
  <si>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</si>
  <si>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</si>
  <si>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</si>
  <si>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</si>
  <si>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</si>
  <si>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</si>
  <si>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</si>
  <si>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</si>
  <si>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</si>
  <si>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</si>
  <si>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</si>
  <si>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</si>
  <si>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</si>
  <si>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</si>
  <si>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</si>
  <si>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</si>
  <si>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</si>
  <si>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</si>
  <si>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</si>
  <si>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</si>
  <si>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</si>
  <si>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</si>
  <si>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</si>
  <si>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</si>
  <si>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</si>
  <si>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</si>
  <si>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</si>
  <si>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</si>
  <si>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</si>
  <si>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</si>
  <si>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</si>
  <si>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</si>
  <si>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</si>
  <si>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</si>
  <si>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</si>
  <si>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</si>
  <si>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</si>
  <si>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</si>
  <si>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</si>
  <si>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</si>
  <si>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</si>
  <si>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</si>
  <si>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</si>
  <si>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</si>
  <si>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</si>
  <si>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</si>
  <si>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</si>
  <si>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</si>
  <si>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</si>
  <si>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</si>
  <si>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</si>
  <si>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</si>
  <si>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</si>
  <si>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</si>
  <si>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</si>
  <si>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</si>
  <si>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</si>
  <si>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</si>
  <si>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</si>
  <si>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</si>
  <si>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</si>
  <si>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</si>
  <si>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</si>
  <si>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</si>
  <si>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</si>
  <si>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</si>
  <si>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齊藤秀彰</t>
    <rPh sb="0" eb="4">
      <t>サイトウヒデアキ</t>
    </rPh>
    <phoneticPr fontId="1"/>
  </si>
  <si>
    <t>株式会社　秀　代表取締役</t>
    <rPh sb="0" eb="2">
      <t>カブシキ</t>
    </rPh>
    <rPh sb="2" eb="4">
      <t>カイシャ</t>
    </rPh>
    <rPh sb="5" eb="6">
      <t>ヒデ</t>
    </rPh>
    <rPh sb="7" eb="12">
      <t>ダイヒョウトリシマリヤク</t>
    </rPh>
    <phoneticPr fontId="1"/>
  </si>
  <si>
    <t>２　法人</t>
  </si>
  <si>
    <t>５　営利法人</t>
  </si>
  <si>
    <t>かぶしきかいしゃ　ひで</t>
    <phoneticPr fontId="1"/>
  </si>
  <si>
    <t>株式会社　　　　　　秀</t>
    <phoneticPr fontId="1"/>
  </si>
  <si>
    <t>北海道旭川市永山７条３丁目1-28</t>
    <phoneticPr fontId="1"/>
  </si>
  <si>
    <t>0166</t>
    <phoneticPr fontId="1"/>
  </si>
  <si>
    <t>74</t>
    <phoneticPr fontId="1"/>
  </si>
  <si>
    <t>6166</t>
    <phoneticPr fontId="1"/>
  </si>
  <si>
    <t>6176</t>
    <phoneticPr fontId="1"/>
  </si>
  <si>
    <t>seiryoukan</t>
    <phoneticPr fontId="1"/>
  </si>
  <si>
    <t>ag.wakwak.com</t>
    <phoneticPr fontId="1"/>
  </si>
  <si>
    <t>http://</t>
  </si>
  <si>
    <t>hp.kaipoke.biz/185/</t>
    <phoneticPr fontId="1"/>
  </si>
  <si>
    <t>齊藤秀彰</t>
    <phoneticPr fontId="1"/>
  </si>
  <si>
    <t>代表取締役</t>
    <phoneticPr fontId="1"/>
  </si>
  <si>
    <t>南永山</t>
    <rPh sb="0" eb="3">
      <t>ミナミナガヤマ</t>
    </rPh>
    <phoneticPr fontId="1"/>
  </si>
  <si>
    <t>３　住宅型</t>
  </si>
  <si>
    <t>北海道／旭川市</t>
    <phoneticPr fontId="1"/>
  </si>
  <si>
    <t>１　事業者が自ら所有する土地</t>
  </si>
  <si>
    <t>３　木造</t>
  </si>
  <si>
    <t>１　事業者が自ら所有する建物</t>
  </si>
  <si>
    <t>１　あり</t>
  </si>
  <si>
    <t>２　なし</t>
  </si>
  <si>
    <t>４　なし</t>
  </si>
  <si>
    <t>１　全ての居室あり</t>
  </si>
  <si>
    <t>１　全ての便所あり</t>
  </si>
  <si>
    <t>１　全ての浴室あり</t>
  </si>
  <si>
    <t xml:space="preserve">可能な限り自立した生活が送れるように“自立援助”をサービスの基本とし、お客様の意志及び人格を尊重しお客様の立場に立った適切なサービス提供に努める。
</t>
    <phoneticPr fontId="1"/>
  </si>
  <si>
    <t>心身の状態で介護が必要な方は併設もしくは外部の介護サービスを利用し、不足している部分は、住宅型有料の職員が対応できる範囲で実施する。</t>
    <phoneticPr fontId="1"/>
  </si>
  <si>
    <t>１　自ら実施</t>
  </si>
  <si>
    <t>○</t>
  </si>
  <si>
    <t>上記内容は、相談により個別に対応</t>
    <phoneticPr fontId="1"/>
  </si>
  <si>
    <t>医療法人社団慶友会 吉田病院</t>
    <phoneticPr fontId="1"/>
  </si>
  <si>
    <t>北海道旭川市４条西４丁目１−２</t>
    <phoneticPr fontId="1"/>
  </si>
  <si>
    <t>内科・外科・整形外科・泌尿器科・眼科・放射線科・リハビリテーション科・歯科・歯科口腔外科</t>
    <phoneticPr fontId="1"/>
  </si>
  <si>
    <t>設定なし</t>
    <rPh sb="0" eb="2">
      <t>セッテイ</t>
    </rPh>
    <phoneticPr fontId="1"/>
  </si>
  <si>
    <t>救急時の受診や入院の協力</t>
    <phoneticPr fontId="1"/>
  </si>
  <si>
    <t>心身の状態で関係施設や他の媒体等への住み替えも相談や対応を実施する。</t>
    <phoneticPr fontId="1"/>
  </si>
  <si>
    <t>心身状態でその場所の生活が危険と思われた時、又は、本人や家族の希望</t>
    <phoneticPr fontId="1"/>
  </si>
  <si>
    <t>管理者との面談</t>
    <phoneticPr fontId="1"/>
  </si>
  <si>
    <t>利用権方式</t>
    <phoneticPr fontId="1"/>
  </si>
  <si>
    <t xml:space="preserve">入居契約書　第 30 条　入居者は、事業者に対して３０日前に解除の申し入れを行うことにより本契約を解除することができます。解約の申し入れは事業者の定める解約届を事業者に届け出るものとします。
</t>
    <rPh sb="0" eb="2">
      <t>ニュウキョ</t>
    </rPh>
    <rPh sb="2" eb="5">
      <t>ケイヤクショ</t>
    </rPh>
    <phoneticPr fontId="1"/>
  </si>
  <si>
    <t>入居者が死亡したとき。　事業者が第２９条に基づき解除を勧告し、予告期間が満了したとき
　入居者が第３０条に基づき解約を行ったとき</t>
    <phoneticPr fontId="1"/>
  </si>
  <si>
    <t>准看護師</t>
    <phoneticPr fontId="1"/>
  </si>
  <si>
    <t>１　利用権方式</t>
  </si>
  <si>
    <t>１　全額前払い方式</t>
  </si>
  <si>
    <t>１　減額なし</t>
  </si>
  <si>
    <t>事業者は、前項の費用の改定にあたっては、施設が所在する自治体が発表する消費者物価指数及び人件費等を勘案し、運営懇談会の意見を聴いた上で改定するものとします。</t>
    <phoneticPr fontId="1"/>
  </si>
  <si>
    <t>1か月前に通知</t>
    <phoneticPr fontId="1"/>
  </si>
  <si>
    <t>近隣家賃相場より算出</t>
    <phoneticPr fontId="1"/>
  </si>
  <si>
    <t>管理費に含むが、施設内での限られた範囲での対応、入居時に説明しお互いの同意で実施する。</t>
    <rPh sb="0" eb="3">
      <t>カンリヒ</t>
    </rPh>
    <rPh sb="4" eb="5">
      <t>フク</t>
    </rPh>
    <rPh sb="8" eb="11">
      <t>シセツナイ</t>
    </rPh>
    <rPh sb="13" eb="14">
      <t>カギ</t>
    </rPh>
    <rPh sb="17" eb="19">
      <t>ハンイ</t>
    </rPh>
    <rPh sb="21" eb="23">
      <t>タイオウ</t>
    </rPh>
    <rPh sb="24" eb="27">
      <t>ニュウキョジ</t>
    </rPh>
    <rPh sb="28" eb="30">
      <t>セツメイ</t>
    </rPh>
    <rPh sb="38" eb="40">
      <t>ジッシ</t>
    </rPh>
    <phoneticPr fontId="1"/>
  </si>
  <si>
    <t>光熱水費と居室管理費を近隣相場により算出</t>
    <phoneticPr fontId="1"/>
  </si>
  <si>
    <t>業者への委託料から算出</t>
    <phoneticPr fontId="1"/>
  </si>
  <si>
    <t>上記と同様</t>
    <phoneticPr fontId="1"/>
  </si>
  <si>
    <t>実費　（オムツ代　散髪代　受診での移動費）</t>
    <phoneticPr fontId="1"/>
  </si>
  <si>
    <t>契約書　第20条の規定による。</t>
    <phoneticPr fontId="1"/>
  </si>
  <si>
    <t>グループハウス　静療館　事務室</t>
    <phoneticPr fontId="1"/>
  </si>
  <si>
    <t>施設損害　受託財物損害</t>
    <phoneticPr fontId="1"/>
  </si>
  <si>
    <t>仕事の結果損害　支援事業損害</t>
    <phoneticPr fontId="1"/>
  </si>
  <si>
    <t>２　入居希望者に交付</t>
  </si>
  <si>
    <t>１　代替措置あり</t>
  </si>
  <si>
    <t>訪問介護ステーション静療</t>
    <phoneticPr fontId="1"/>
  </si>
  <si>
    <t>訪問看護ステーション静療</t>
    <phoneticPr fontId="1"/>
  </si>
  <si>
    <t>旭川市永山7条2丁目4-6　ライフ85　203号</t>
    <phoneticPr fontId="1"/>
  </si>
  <si>
    <t>但し介護保険サービスや医療サービスと併用する場合あり個別相談で決定する。</t>
    <rPh sb="0" eb="1">
      <t>タダ</t>
    </rPh>
    <rPh sb="2" eb="6">
      <t>カイゴホケン</t>
    </rPh>
    <rPh sb="11" eb="13">
      <t>イリョウ</t>
    </rPh>
    <rPh sb="18" eb="20">
      <t>ヘイヨウ</t>
    </rPh>
    <rPh sb="22" eb="24">
      <t>バアイ</t>
    </rPh>
    <rPh sb="26" eb="28">
      <t>コベツ</t>
    </rPh>
    <rPh sb="28" eb="30">
      <t>ソウダン</t>
    </rPh>
    <rPh sb="31" eb="33">
      <t>ケッテイ</t>
    </rPh>
    <phoneticPr fontId="1"/>
  </si>
  <si>
    <t>金額はおむつの金額によって増減ある。</t>
    <rPh sb="0" eb="2">
      <t>キンガク</t>
    </rPh>
    <rPh sb="7" eb="9">
      <t>キンガク</t>
    </rPh>
    <rPh sb="13" eb="15">
      <t>ゾウゲン</t>
    </rPh>
    <phoneticPr fontId="1"/>
  </si>
  <si>
    <t>最低限必要な経費のみ請求する。基本サービスは行わない。</t>
    <rPh sb="0" eb="5">
      <t>サイテイゲンヒツヨウ</t>
    </rPh>
    <rPh sb="6" eb="8">
      <t>ケイヒ</t>
    </rPh>
    <rPh sb="10" eb="12">
      <t>セイキュウ</t>
    </rPh>
    <rPh sb="15" eb="17">
      <t>キホン</t>
    </rPh>
    <rPh sb="22" eb="23">
      <t>オコナ</t>
    </rPh>
    <phoneticPr fontId="1"/>
  </si>
  <si>
    <t>外部での利用の為、設定金額は不明。</t>
    <rPh sb="0" eb="2">
      <t>ガイブ</t>
    </rPh>
    <rPh sb="4" eb="6">
      <t>リヨウ</t>
    </rPh>
    <rPh sb="7" eb="8">
      <t>タメ</t>
    </rPh>
    <rPh sb="9" eb="13">
      <t>セッテイキンガク</t>
    </rPh>
    <rPh sb="14" eb="16">
      <t>フメイ</t>
    </rPh>
    <phoneticPr fontId="1"/>
  </si>
  <si>
    <t>緊急対応の為対応するが、家族に早急に来てもらう事を前提としている。</t>
    <rPh sb="0" eb="4">
      <t>キンキュウタイオウ</t>
    </rPh>
    <rPh sb="5" eb="6">
      <t>タメ</t>
    </rPh>
    <rPh sb="6" eb="8">
      <t>タイオウ</t>
    </rPh>
    <rPh sb="12" eb="14">
      <t>カゾク</t>
    </rPh>
    <rPh sb="15" eb="17">
      <t>ソウキュウ</t>
    </rPh>
    <rPh sb="18" eb="19">
      <t>キ</t>
    </rPh>
    <rPh sb="23" eb="24">
      <t>コト</t>
    </rPh>
    <rPh sb="25" eb="27">
      <t>ゼンテイ</t>
    </rPh>
    <phoneticPr fontId="1"/>
  </si>
  <si>
    <t>災害や感染リスクが高い場合は、アンケートに変更する。</t>
    <rPh sb="0" eb="2">
      <t>サイガイ</t>
    </rPh>
    <phoneticPr fontId="1"/>
  </si>
  <si>
    <t>せいりょうかんすりー</t>
    <phoneticPr fontId="1"/>
  </si>
  <si>
    <t>静療館3</t>
    <phoneticPr fontId="1"/>
  </si>
  <si>
    <t>北海道旭川市永山6条1丁目1-18</t>
    <phoneticPr fontId="1"/>
  </si>
  <si>
    <t>道北バス　永山６条2丁目　JR南永山駅徒歩5分</t>
    <phoneticPr fontId="1"/>
  </si>
  <si>
    <t>２　準耐火建築物</t>
  </si>
  <si>
    <t>実費</t>
    <rPh sb="0" eb="2">
      <t>ジッピ</t>
    </rPh>
    <phoneticPr fontId="1"/>
  </si>
  <si>
    <t>原則実施していない</t>
    <rPh sb="0" eb="2">
      <t>ゲンソク</t>
    </rPh>
    <rPh sb="2" eb="4">
      <t>ジッシ</t>
    </rPh>
    <phoneticPr fontId="1"/>
  </si>
  <si>
    <t>２　相部屋あり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</si>
</sst>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175" zoomScaleNormal="100" zoomScaleSheetLayoutView="175" zoomScalePageLayoutView="200" workbookViewId="0">
      <selection activeCell="F4" sqref="F4:G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9</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2483</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2385</v>
      </c>
      <c r="K15" s="113"/>
      <c r="L15" s="113"/>
      <c r="M15" s="113"/>
      <c r="N15" s="113"/>
      <c r="O15" s="113"/>
      <c r="P15" s="117"/>
    </row>
    <row r="16" spans="1:20" ht="19.899999999999999" customHeight="1">
      <c r="B16" s="114"/>
      <c r="C16" s="115"/>
      <c r="D16" s="115"/>
      <c r="E16" s="116"/>
      <c r="F16" s="108" t="s">
        <v>518</v>
      </c>
      <c r="G16" s="108"/>
      <c r="H16" s="108"/>
      <c r="I16" s="108"/>
      <c r="J16" s="218"/>
      <c r="K16" s="219"/>
      <c r="L16" s="219"/>
      <c r="M16" s="219"/>
      <c r="N16" s="219"/>
      <c r="O16" s="219"/>
      <c r="P16" s="220"/>
    </row>
    <row r="17" spans="1:20" ht="20.100000000000001" customHeight="1">
      <c r="B17" s="92" t="s">
        <v>6</v>
      </c>
      <c r="C17" s="93"/>
      <c r="D17" s="93"/>
      <c r="E17" s="94"/>
      <c r="F17" s="47" t="s">
        <v>13</v>
      </c>
      <c r="G17" s="41">
        <v>79</v>
      </c>
      <c r="H17" s="48" t="s">
        <v>487</v>
      </c>
      <c r="I17" s="42">
        <v>8417</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t="s">
        <v>2489</v>
      </c>
      <c r="K21" s="113"/>
      <c r="L21" s="113"/>
      <c r="M21" s="48" t="s">
        <v>483</v>
      </c>
      <c r="N21" s="113" t="s">
        <v>2490</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2491</v>
      </c>
      <c r="K23" s="138"/>
      <c r="L23" s="139" t="s">
        <v>2492</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2493</v>
      </c>
      <c r="K24" s="176"/>
      <c r="L24" s="176"/>
      <c r="M24" s="176"/>
      <c r="N24" s="176"/>
      <c r="O24" s="112"/>
      <c r="P24" s="147"/>
    </row>
    <row r="25" spans="1:20" ht="20.100000000000001" customHeight="1">
      <c r="B25" s="95"/>
      <c r="C25" s="96"/>
      <c r="D25" s="96"/>
      <c r="E25" s="97"/>
      <c r="F25" s="177" t="s">
        <v>18</v>
      </c>
      <c r="G25" s="177"/>
      <c r="H25" s="108"/>
      <c r="I25" s="108"/>
      <c r="J25" s="176" t="s">
        <v>2494</v>
      </c>
      <c r="K25" s="176"/>
      <c r="L25" s="176"/>
      <c r="M25" s="176"/>
      <c r="N25" s="176"/>
      <c r="O25" s="112"/>
      <c r="P25" s="147"/>
    </row>
    <row r="26" spans="1:20" ht="20.100000000000001" customHeight="1">
      <c r="B26" s="178" t="s">
        <v>9</v>
      </c>
      <c r="C26" s="179"/>
      <c r="D26" s="179"/>
      <c r="E26" s="179"/>
      <c r="F26" s="180">
        <v>2009</v>
      </c>
      <c r="G26" s="181"/>
      <c r="H26" s="48" t="s">
        <v>484</v>
      </c>
      <c r="I26" s="181">
        <v>9</v>
      </c>
      <c r="J26" s="181"/>
      <c r="K26" s="48" t="s">
        <v>485</v>
      </c>
      <c r="L26" s="181">
        <v>18</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2550</v>
      </c>
      <c r="I31" s="172"/>
      <c r="J31" s="172"/>
      <c r="K31" s="172"/>
      <c r="L31" s="172"/>
      <c r="M31" s="172"/>
      <c r="N31" s="172"/>
      <c r="O31" s="172"/>
      <c r="P31" s="173"/>
      <c r="S31" s="22" t="str">
        <f>IF(H31="","未記入","")</f>
        <v/>
      </c>
    </row>
    <row r="32" spans="1:20" ht="39" customHeight="1">
      <c r="B32" s="95"/>
      <c r="C32" s="96"/>
      <c r="D32" s="96"/>
      <c r="E32" s="97"/>
      <c r="F32" s="135" t="s">
        <v>2551</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8416</v>
      </c>
      <c r="J33" s="149"/>
      <c r="K33" s="149"/>
      <c r="L33" s="149"/>
      <c r="M33" s="149"/>
      <c r="N33" s="149"/>
      <c r="O33" s="149"/>
      <c r="P33" s="150"/>
      <c r="S33" s="22" t="str">
        <f>IF(OR(G33="",I33=""),"未記入","")</f>
        <v/>
      </c>
    </row>
    <row r="34" spans="2:20" ht="58.5" customHeight="1">
      <c r="B34" s="95"/>
      <c r="C34" s="96"/>
      <c r="D34" s="96"/>
      <c r="E34" s="97"/>
      <c r="F34" s="101" t="s">
        <v>2552</v>
      </c>
      <c r="G34" s="101"/>
      <c r="H34" s="101"/>
      <c r="I34" s="101"/>
      <c r="J34" s="101"/>
      <c r="K34" s="101"/>
      <c r="L34" s="101"/>
      <c r="M34" s="101"/>
      <c r="N34" s="101"/>
      <c r="O34" s="151"/>
      <c r="P34" s="152"/>
      <c r="S34" s="22" t="str">
        <f>IF(F34="","未記入","")</f>
        <v/>
      </c>
    </row>
    <row r="35" spans="2:20" ht="58.5" customHeight="1">
      <c r="B35" s="153" t="s">
        <v>574</v>
      </c>
      <c r="C35" s="154"/>
      <c r="D35" s="154"/>
      <c r="E35" s="155"/>
      <c r="F35" s="101" t="s">
        <v>2551</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2495</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2553</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2485</v>
      </c>
      <c r="K43" s="48" t="s">
        <v>487</v>
      </c>
      <c r="L43" s="18" t="s">
        <v>2486</v>
      </c>
      <c r="M43" s="48" t="s">
        <v>487</v>
      </c>
      <c r="N43" s="18" t="s">
        <v>2487</v>
      </c>
      <c r="O43" s="99"/>
      <c r="P43" s="100"/>
      <c r="S43" s="22" t="str">
        <f>IF(OR(J43="",L43="",N43=""),"未記入","")</f>
        <v/>
      </c>
    </row>
    <row r="44" spans="2:20" ht="20.100000000000001" customHeight="1">
      <c r="B44" s="130"/>
      <c r="C44" s="108"/>
      <c r="D44" s="108"/>
      <c r="E44" s="108"/>
      <c r="F44" s="179" t="s">
        <v>15</v>
      </c>
      <c r="G44" s="179"/>
      <c r="H44" s="179"/>
      <c r="I44" s="179"/>
      <c r="J44" s="78" t="s">
        <v>2485</v>
      </c>
      <c r="K44" s="48" t="s">
        <v>487</v>
      </c>
      <c r="L44" s="77" t="s">
        <v>2486</v>
      </c>
      <c r="M44" s="48" t="s">
        <v>487</v>
      </c>
      <c r="N44" s="77" t="s">
        <v>2488</v>
      </c>
      <c r="O44" s="99"/>
      <c r="P44" s="100"/>
    </row>
    <row r="45" spans="2:20" ht="20.100000000000001" customHeight="1">
      <c r="B45" s="130"/>
      <c r="C45" s="108"/>
      <c r="D45" s="108"/>
      <c r="E45" s="108"/>
      <c r="F45" s="109" t="s">
        <v>423</v>
      </c>
      <c r="G45" s="110"/>
      <c r="H45" s="110"/>
      <c r="I45" s="111"/>
      <c r="J45" s="112" t="s">
        <v>2489</v>
      </c>
      <c r="K45" s="113"/>
      <c r="L45" s="113"/>
      <c r="M45" s="48" t="s">
        <v>483</v>
      </c>
      <c r="N45" s="113" t="s">
        <v>2490</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2491</v>
      </c>
      <c r="K47" s="138"/>
      <c r="L47" s="139" t="s">
        <v>2492</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2493</v>
      </c>
      <c r="K48" s="176"/>
      <c r="L48" s="176"/>
      <c r="M48" s="176"/>
      <c r="N48" s="176"/>
      <c r="O48" s="112"/>
      <c r="P48" s="147"/>
    </row>
    <row r="49" spans="1:20" ht="20.100000000000001" customHeight="1">
      <c r="B49" s="130"/>
      <c r="C49" s="108"/>
      <c r="D49" s="108"/>
      <c r="E49" s="108"/>
      <c r="F49" s="179" t="s">
        <v>18</v>
      </c>
      <c r="G49" s="179"/>
      <c r="H49" s="179"/>
      <c r="I49" s="179"/>
      <c r="J49" s="176" t="s">
        <v>22</v>
      </c>
      <c r="K49" s="176"/>
      <c r="L49" s="176"/>
      <c r="M49" s="176"/>
      <c r="N49" s="176"/>
      <c r="O49" s="112"/>
      <c r="P49" s="147"/>
    </row>
    <row r="50" spans="1:20" ht="20.100000000000001" customHeight="1">
      <c r="B50" s="182" t="s">
        <v>28</v>
      </c>
      <c r="C50" s="183"/>
      <c r="D50" s="183"/>
      <c r="E50" s="183"/>
      <c r="F50" s="183"/>
      <c r="G50" s="183"/>
      <c r="H50" s="183"/>
      <c r="I50" s="183"/>
      <c r="J50" s="180">
        <v>2020</v>
      </c>
      <c r="K50" s="181"/>
      <c r="L50" s="48" t="s">
        <v>484</v>
      </c>
      <c r="M50" s="75">
        <v>11</v>
      </c>
      <c r="N50" s="48" t="s">
        <v>485</v>
      </c>
      <c r="O50" s="75">
        <v>27</v>
      </c>
      <c r="P50" s="50" t="s">
        <v>486</v>
      </c>
      <c r="S50" s="22" t="str">
        <f>IF(OR(J50="",M50="",O50=""),"未記入","")</f>
        <v/>
      </c>
    </row>
    <row r="51" spans="1:20" ht="20.100000000000001" customHeight="1" thickBot="1">
      <c r="B51" s="184" t="s">
        <v>29</v>
      </c>
      <c r="C51" s="185"/>
      <c r="D51" s="185"/>
      <c r="E51" s="185"/>
      <c r="F51" s="185"/>
      <c r="G51" s="185"/>
      <c r="H51" s="185"/>
      <c r="I51" s="185"/>
      <c r="J51" s="186">
        <v>2021</v>
      </c>
      <c r="K51" s="187"/>
      <c r="L51" s="49" t="s">
        <v>484</v>
      </c>
      <c r="M51" s="76">
        <v>3</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2496</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t="s">
        <v>2497</v>
      </c>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349.07</v>
      </c>
      <c r="H61" s="125"/>
      <c r="I61" s="125"/>
      <c r="J61" s="125"/>
      <c r="K61" s="204"/>
      <c r="L61" s="203" t="s">
        <v>516</v>
      </c>
      <c r="M61" s="190"/>
      <c r="N61" s="190"/>
      <c r="O61" s="190"/>
      <c r="P61" s="205"/>
    </row>
    <row r="62" spans="1:20" ht="20.100000000000001" customHeight="1">
      <c r="B62" s="130"/>
      <c r="C62" s="108"/>
      <c r="D62" s="131" t="s">
        <v>39</v>
      </c>
      <c r="E62" s="93"/>
      <c r="F62" s="94"/>
      <c r="G62" s="176" t="s">
        <v>2498</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3" t="s">
        <v>2381</v>
      </c>
      <c r="C72" s="464"/>
      <c r="D72" s="131" t="s">
        <v>40</v>
      </c>
      <c r="E72" s="93"/>
      <c r="F72" s="94"/>
      <c r="G72" s="98" t="s">
        <v>41</v>
      </c>
      <c r="H72" s="99"/>
      <c r="I72" s="99"/>
      <c r="J72" s="221"/>
      <c r="K72" s="222">
        <v>221.095</v>
      </c>
      <c r="L72" s="223"/>
      <c r="M72" s="223"/>
      <c r="N72" s="115" t="s">
        <v>490</v>
      </c>
      <c r="O72" s="115"/>
      <c r="P72" s="188"/>
    </row>
    <row r="73" spans="2:16" ht="20.100000000000001" customHeight="1">
      <c r="B73" s="465"/>
      <c r="C73" s="466"/>
      <c r="D73" s="194"/>
      <c r="E73" s="96"/>
      <c r="F73" s="97"/>
      <c r="G73" s="183" t="s">
        <v>42</v>
      </c>
      <c r="H73" s="183"/>
      <c r="I73" s="183"/>
      <c r="J73" s="183"/>
      <c r="K73" s="222">
        <v>221.095</v>
      </c>
      <c r="L73" s="223"/>
      <c r="M73" s="223"/>
      <c r="N73" s="115" t="s">
        <v>490</v>
      </c>
      <c r="O73" s="115"/>
      <c r="P73" s="188"/>
    </row>
    <row r="74" spans="2:16" ht="20.100000000000001" customHeight="1">
      <c r="B74" s="465"/>
      <c r="C74" s="466"/>
      <c r="D74" s="108" t="s">
        <v>43</v>
      </c>
      <c r="E74" s="108"/>
      <c r="F74" s="108"/>
      <c r="G74" s="176" t="s">
        <v>2554</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2499</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t="s">
        <v>2500</v>
      </c>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c r="L82" s="113"/>
      <c r="M82" s="113"/>
      <c r="N82" s="113"/>
      <c r="O82" s="113"/>
      <c r="P82" s="117"/>
    </row>
    <row r="83" spans="2:19" ht="20.100000000000001" customHeight="1">
      <c r="B83" s="465"/>
      <c r="C83" s="466"/>
      <c r="D83" s="108"/>
      <c r="E83" s="108"/>
      <c r="F83" s="108"/>
      <c r="G83" s="207"/>
      <c r="H83" s="115" t="s">
        <v>435</v>
      </c>
      <c r="I83" s="115"/>
      <c r="J83" s="116"/>
      <c r="K83" s="112"/>
      <c r="L83" s="113"/>
      <c r="M83" s="113"/>
      <c r="N83" s="113"/>
      <c r="O83" s="113"/>
      <c r="P83" s="117"/>
    </row>
    <row r="84" spans="2:19" ht="20.100000000000001" customHeight="1">
      <c r="B84" s="465"/>
      <c r="C84" s="466"/>
      <c r="D84" s="108"/>
      <c r="E84" s="108"/>
      <c r="F84" s="108"/>
      <c r="G84" s="207"/>
      <c r="H84" s="131" t="s">
        <v>436</v>
      </c>
      <c r="I84" s="93"/>
      <c r="J84" s="94"/>
      <c r="K84" s="112"/>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c r="L86" s="52" t="s">
        <v>484</v>
      </c>
      <c r="M86" s="75"/>
      <c r="N86" s="52" t="s">
        <v>485</v>
      </c>
      <c r="O86" s="75"/>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c r="L88" s="52" t="s">
        <v>484</v>
      </c>
      <c r="M88" s="75"/>
      <c r="N88" s="52" t="s">
        <v>485</v>
      </c>
      <c r="O88" s="75"/>
      <c r="P88" s="53" t="s">
        <v>486</v>
      </c>
    </row>
    <row r="89" spans="2:19" ht="20.100000000000001" customHeight="1">
      <c r="B89" s="467"/>
      <c r="C89" s="468"/>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2557</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2384</v>
      </c>
      <c r="I95" s="176"/>
      <c r="J95" s="73">
        <v>47.44</v>
      </c>
      <c r="K95" s="82" t="s">
        <v>490</v>
      </c>
      <c r="L95" s="112">
        <v>3</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c r="O106" s="113"/>
      <c r="P106" s="50" t="s">
        <v>492</v>
      </c>
    </row>
    <row r="107" spans="2:19" ht="20.100000000000001" customHeight="1">
      <c r="B107" s="236"/>
      <c r="C107" s="237"/>
      <c r="D107" s="131" t="s">
        <v>64</v>
      </c>
      <c r="E107" s="93"/>
      <c r="F107" s="94"/>
      <c r="G107" s="234"/>
      <c r="H107" s="94" t="s">
        <v>492</v>
      </c>
      <c r="I107" s="108" t="s">
        <v>68</v>
      </c>
      <c r="J107" s="108"/>
      <c r="K107" s="108"/>
      <c r="L107" s="108"/>
      <c r="M107" s="108"/>
      <c r="N107" s="112"/>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2502</v>
      </c>
      <c r="H113" s="176"/>
      <c r="I113" s="176"/>
      <c r="J113" s="176"/>
      <c r="K113" s="176"/>
      <c r="L113" s="176"/>
      <c r="M113" s="176"/>
      <c r="N113" s="176"/>
      <c r="O113" s="112"/>
      <c r="P113" s="147"/>
    </row>
    <row r="114" spans="2:16" ht="20.100000000000001" customHeight="1">
      <c r="B114" s="236"/>
      <c r="C114" s="237"/>
      <c r="D114" s="231" t="s">
        <v>79</v>
      </c>
      <c r="E114" s="210"/>
      <c r="F114" s="211"/>
      <c r="G114" s="234" t="s">
        <v>2501</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2503</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2501</v>
      </c>
      <c r="H117" s="176"/>
      <c r="I117" s="176"/>
      <c r="J117" s="176"/>
      <c r="K117" s="176"/>
      <c r="L117" s="176"/>
      <c r="M117" s="176"/>
      <c r="N117" s="176"/>
      <c r="O117" s="112"/>
      <c r="P117" s="147"/>
    </row>
    <row r="118" spans="2:16" ht="20.100000000000001" customHeight="1">
      <c r="B118" s="212"/>
      <c r="C118" s="214"/>
      <c r="D118" s="238" t="s">
        <v>73</v>
      </c>
      <c r="E118" s="154"/>
      <c r="F118" s="155"/>
      <c r="G118" s="176" t="s">
        <v>2501</v>
      </c>
      <c r="H118" s="176"/>
      <c r="I118" s="176"/>
      <c r="J118" s="176"/>
      <c r="K118" s="176"/>
      <c r="L118" s="176"/>
      <c r="M118" s="176"/>
      <c r="N118" s="176"/>
      <c r="O118" s="112"/>
      <c r="P118" s="147"/>
    </row>
    <row r="119" spans="2:16" ht="20.100000000000001" customHeight="1">
      <c r="B119" s="212"/>
      <c r="C119" s="214"/>
      <c r="D119" s="240" t="s">
        <v>74</v>
      </c>
      <c r="E119" s="241"/>
      <c r="F119" s="242"/>
      <c r="G119" s="176" t="s">
        <v>2501</v>
      </c>
      <c r="H119" s="176"/>
      <c r="I119" s="176"/>
      <c r="J119" s="176"/>
      <c r="K119" s="176"/>
      <c r="L119" s="176"/>
      <c r="M119" s="176"/>
      <c r="N119" s="176"/>
      <c r="O119" s="112"/>
      <c r="P119" s="147"/>
    </row>
    <row r="120" spans="2:16" ht="20.100000000000001" customHeight="1">
      <c r="B120" s="212"/>
      <c r="C120" s="214"/>
      <c r="D120" s="224" t="s">
        <v>75</v>
      </c>
      <c r="E120" s="115"/>
      <c r="F120" s="116"/>
      <c r="G120" s="176" t="s">
        <v>2501</v>
      </c>
      <c r="H120" s="176"/>
      <c r="I120" s="176"/>
      <c r="J120" s="176"/>
      <c r="K120" s="176"/>
      <c r="L120" s="176"/>
      <c r="M120" s="176"/>
      <c r="N120" s="176"/>
      <c r="O120" s="112"/>
      <c r="P120" s="147"/>
    </row>
    <row r="121" spans="2:16" ht="20.100000000000001" customHeight="1">
      <c r="B121" s="212"/>
      <c r="C121" s="214"/>
      <c r="D121" s="224" t="s">
        <v>76</v>
      </c>
      <c r="E121" s="115"/>
      <c r="F121" s="116"/>
      <c r="G121" s="176" t="s">
        <v>2502</v>
      </c>
      <c r="H121" s="176"/>
      <c r="I121" s="176"/>
      <c r="J121" s="176"/>
      <c r="K121" s="176"/>
      <c r="L121" s="176"/>
      <c r="M121" s="176"/>
      <c r="N121" s="176"/>
      <c r="O121" s="112"/>
      <c r="P121" s="147"/>
    </row>
    <row r="122" spans="2:16" ht="20.100000000000001" customHeight="1">
      <c r="B122" s="243"/>
      <c r="C122" s="244"/>
      <c r="D122" s="224" t="s">
        <v>77</v>
      </c>
      <c r="E122" s="115"/>
      <c r="F122" s="116"/>
      <c r="G122" s="176" t="s">
        <v>2502</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2504</v>
      </c>
      <c r="H123" s="176"/>
      <c r="I123" s="176"/>
      <c r="J123" s="176"/>
      <c r="K123" s="176"/>
      <c r="L123" s="176"/>
      <c r="M123" s="176"/>
      <c r="N123" s="176"/>
      <c r="O123" s="112"/>
      <c r="P123" s="147"/>
    </row>
    <row r="124" spans="2:16" ht="20.100000000000001" customHeight="1">
      <c r="B124" s="212"/>
      <c r="C124" s="214"/>
      <c r="D124" s="238" t="s">
        <v>446</v>
      </c>
      <c r="E124" s="154"/>
      <c r="F124" s="155"/>
      <c r="G124" s="176" t="s">
        <v>2505</v>
      </c>
      <c r="H124" s="176"/>
      <c r="I124" s="176"/>
      <c r="J124" s="176"/>
      <c r="K124" s="176"/>
      <c r="L124" s="176"/>
      <c r="M124" s="176"/>
      <c r="N124" s="176"/>
      <c r="O124" s="112"/>
      <c r="P124" s="147"/>
    </row>
    <row r="125" spans="2:16" ht="20.100000000000001" customHeight="1">
      <c r="B125" s="212"/>
      <c r="C125" s="214"/>
      <c r="D125" s="240" t="s">
        <v>447</v>
      </c>
      <c r="E125" s="241"/>
      <c r="F125" s="242"/>
      <c r="G125" s="176" t="s">
        <v>2506</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2507</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2508</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2509</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2509</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2509</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2509</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2509</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2509</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2510</v>
      </c>
      <c r="G172" s="190" t="s">
        <v>474</v>
      </c>
      <c r="H172" s="190"/>
      <c r="I172" s="190"/>
      <c r="J172" s="190"/>
      <c r="K172" s="190"/>
      <c r="L172" s="190"/>
      <c r="M172" s="190"/>
      <c r="N172" s="190"/>
      <c r="O172" s="190"/>
      <c r="P172" s="205"/>
    </row>
    <row r="173" spans="2:22" ht="20.100000000000001" customHeight="1">
      <c r="B173" s="130"/>
      <c r="C173" s="108"/>
      <c r="D173" s="108"/>
      <c r="E173" s="108"/>
      <c r="F173" s="21" t="s">
        <v>2510</v>
      </c>
      <c r="G173" s="115" t="s">
        <v>475</v>
      </c>
      <c r="H173" s="115"/>
      <c r="I173" s="115"/>
      <c r="J173" s="115"/>
      <c r="K173" s="115"/>
      <c r="L173" s="115"/>
      <c r="M173" s="115"/>
      <c r="N173" s="115"/>
      <c r="O173" s="115"/>
      <c r="P173" s="188"/>
    </row>
    <row r="174" spans="2:22" ht="20.100000000000001" customHeight="1">
      <c r="B174" s="130"/>
      <c r="C174" s="108"/>
      <c r="D174" s="108"/>
      <c r="E174" s="108"/>
      <c r="F174" s="21" t="s">
        <v>2510</v>
      </c>
      <c r="G174" s="115" t="s">
        <v>476</v>
      </c>
      <c r="H174" s="115"/>
      <c r="I174" s="115"/>
      <c r="J174" s="115"/>
      <c r="K174" s="115"/>
      <c r="L174" s="115"/>
      <c r="M174" s="115"/>
      <c r="N174" s="115"/>
      <c r="O174" s="115"/>
      <c r="P174" s="188"/>
    </row>
    <row r="175" spans="2:22" ht="39.950000000000003" customHeight="1">
      <c r="B175" s="130"/>
      <c r="C175" s="108"/>
      <c r="D175" s="108"/>
      <c r="E175" s="108"/>
      <c r="F175" s="21" t="s">
        <v>2510</v>
      </c>
      <c r="G175" s="115" t="s">
        <v>448</v>
      </c>
      <c r="H175" s="115"/>
      <c r="I175" s="116"/>
      <c r="J175" s="151" t="s">
        <v>2511</v>
      </c>
      <c r="K175" s="227"/>
      <c r="L175" s="227"/>
      <c r="M175" s="227"/>
      <c r="N175" s="227"/>
      <c r="O175" s="227"/>
      <c r="P175" s="228"/>
    </row>
    <row r="176" spans="2:22" ht="39.950000000000003" customHeight="1">
      <c r="B176" s="300" t="s">
        <v>106</v>
      </c>
      <c r="C176" s="301"/>
      <c r="D176" s="98">
        <v>1</v>
      </c>
      <c r="E176" s="221"/>
      <c r="F176" s="108" t="s">
        <v>5</v>
      </c>
      <c r="G176" s="108"/>
      <c r="H176" s="108"/>
      <c r="I176" s="101" t="s">
        <v>2512</v>
      </c>
      <c r="J176" s="102"/>
      <c r="K176" s="102"/>
      <c r="L176" s="102"/>
      <c r="M176" s="102"/>
      <c r="N176" s="102"/>
      <c r="O176" s="103"/>
      <c r="P176" s="104"/>
    </row>
    <row r="177" spans="2:16" ht="39.950000000000003" customHeight="1">
      <c r="B177" s="302"/>
      <c r="C177" s="303"/>
      <c r="D177" s="98"/>
      <c r="E177" s="221"/>
      <c r="F177" s="108" t="s">
        <v>108</v>
      </c>
      <c r="G177" s="108"/>
      <c r="H177" s="108"/>
      <c r="I177" s="101" t="s">
        <v>2513</v>
      </c>
      <c r="J177" s="102"/>
      <c r="K177" s="102"/>
      <c r="L177" s="102"/>
      <c r="M177" s="102"/>
      <c r="N177" s="102"/>
      <c r="O177" s="103"/>
      <c r="P177" s="104"/>
    </row>
    <row r="178" spans="2:16" ht="39.950000000000003" customHeight="1">
      <c r="B178" s="302"/>
      <c r="C178" s="303"/>
      <c r="D178" s="98"/>
      <c r="E178" s="221"/>
      <c r="F178" s="108" t="s">
        <v>109</v>
      </c>
      <c r="G178" s="108"/>
      <c r="H178" s="108"/>
      <c r="I178" s="101" t="s">
        <v>2514</v>
      </c>
      <c r="J178" s="102"/>
      <c r="K178" s="102"/>
      <c r="L178" s="102"/>
      <c r="M178" s="102"/>
      <c r="N178" s="102"/>
      <c r="O178" s="103"/>
      <c r="P178" s="104"/>
    </row>
    <row r="179" spans="2:16" ht="39.950000000000003" customHeight="1">
      <c r="B179" s="302"/>
      <c r="C179" s="303"/>
      <c r="D179" s="98"/>
      <c r="E179" s="221"/>
      <c r="F179" s="108" t="s">
        <v>429</v>
      </c>
      <c r="G179" s="108"/>
      <c r="H179" s="108"/>
      <c r="I179" s="101" t="s">
        <v>2515</v>
      </c>
      <c r="J179" s="102"/>
      <c r="K179" s="102"/>
      <c r="L179" s="102"/>
      <c r="M179" s="102"/>
      <c r="N179" s="102"/>
      <c r="O179" s="103"/>
      <c r="P179" s="104"/>
    </row>
    <row r="180" spans="2:16" ht="39.950000000000003" customHeight="1">
      <c r="B180" s="302"/>
      <c r="C180" s="303"/>
      <c r="D180" s="98"/>
      <c r="E180" s="221"/>
      <c r="F180" s="108" t="s">
        <v>110</v>
      </c>
      <c r="G180" s="108"/>
      <c r="H180" s="108"/>
      <c r="I180" s="101" t="s">
        <v>2516</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2510</v>
      </c>
      <c r="G201" s="297" t="s">
        <v>448</v>
      </c>
      <c r="H201" s="115"/>
      <c r="I201" s="116"/>
      <c r="J201" s="151" t="s">
        <v>2517</v>
      </c>
      <c r="K201" s="227"/>
      <c r="L201" s="227"/>
      <c r="M201" s="227"/>
      <c r="N201" s="227"/>
      <c r="O201" s="227"/>
      <c r="P201" s="228"/>
    </row>
    <row r="202" spans="2:16" ht="60" customHeight="1">
      <c r="B202" s="130" t="s">
        <v>114</v>
      </c>
      <c r="C202" s="108"/>
      <c r="D202" s="108"/>
      <c r="E202" s="108"/>
      <c r="F202" s="101" t="s">
        <v>2518</v>
      </c>
      <c r="G202" s="101"/>
      <c r="H202" s="101"/>
      <c r="I202" s="101"/>
      <c r="J202" s="101"/>
      <c r="K202" s="101"/>
      <c r="L202" s="101"/>
      <c r="M202" s="101"/>
      <c r="N202" s="101"/>
      <c r="O202" s="151"/>
      <c r="P202" s="152"/>
    </row>
    <row r="203" spans="2:16" ht="60" customHeight="1">
      <c r="B203" s="130" t="s">
        <v>115</v>
      </c>
      <c r="C203" s="108"/>
      <c r="D203" s="108"/>
      <c r="E203" s="108"/>
      <c r="F203" s="101" t="s">
        <v>2519</v>
      </c>
      <c r="G203" s="102"/>
      <c r="H203" s="102"/>
      <c r="I203" s="102"/>
      <c r="J203" s="102"/>
      <c r="K203" s="102"/>
      <c r="L203" s="102"/>
      <c r="M203" s="102"/>
      <c r="N203" s="102"/>
      <c r="O203" s="103"/>
      <c r="P203" s="104"/>
    </row>
    <row r="204" spans="2:16" ht="20.100000000000001" customHeight="1">
      <c r="B204" s="130" t="s">
        <v>116</v>
      </c>
      <c r="C204" s="108"/>
      <c r="D204" s="108"/>
      <c r="E204" s="108"/>
      <c r="F204" s="176" t="s">
        <v>2501</v>
      </c>
      <c r="G204" s="176"/>
      <c r="H204" s="176"/>
      <c r="I204" s="176"/>
      <c r="J204" s="176"/>
      <c r="K204" s="176"/>
      <c r="L204" s="176"/>
      <c r="M204" s="176"/>
      <c r="N204" s="176"/>
      <c r="O204" s="112"/>
      <c r="P204" s="147"/>
    </row>
    <row r="205" spans="2:16" ht="60.75" customHeight="1">
      <c r="B205" s="130" t="s">
        <v>117</v>
      </c>
      <c r="C205" s="108"/>
      <c r="D205" s="108"/>
      <c r="E205" s="108"/>
      <c r="F205" s="101" t="s">
        <v>2520</v>
      </c>
      <c r="G205" s="102"/>
      <c r="H205" s="102"/>
      <c r="I205" s="102"/>
      <c r="J205" s="102"/>
      <c r="K205" s="102"/>
      <c r="L205" s="102"/>
      <c r="M205" s="102"/>
      <c r="N205" s="102"/>
      <c r="O205" s="103"/>
      <c r="P205" s="104"/>
    </row>
    <row r="206" spans="2:16" ht="20.100000000000001" customHeight="1">
      <c r="B206" s="314" t="s">
        <v>119</v>
      </c>
      <c r="C206" s="306"/>
      <c r="D206" s="306"/>
      <c r="E206" s="306"/>
      <c r="F206" s="176" t="s">
        <v>2502</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2502</v>
      </c>
      <c r="G207" s="176"/>
      <c r="H207" s="176"/>
      <c r="I207" s="176"/>
      <c r="J207" s="176"/>
      <c r="K207" s="176"/>
      <c r="L207" s="176"/>
      <c r="M207" s="176"/>
      <c r="N207" s="176"/>
      <c r="O207" s="112"/>
      <c r="P207" s="147"/>
    </row>
    <row r="208" spans="2:16" ht="20.100000000000001" customHeight="1">
      <c r="B208" s="315"/>
      <c r="C208" s="307"/>
      <c r="D208" s="306" t="s">
        <v>122</v>
      </c>
      <c r="E208" s="306"/>
      <c r="F208" s="176" t="s">
        <v>2502</v>
      </c>
      <c r="G208" s="176"/>
      <c r="H208" s="176"/>
      <c r="I208" s="176"/>
      <c r="J208" s="176"/>
      <c r="K208" s="176"/>
      <c r="L208" s="176"/>
      <c r="M208" s="176"/>
      <c r="N208" s="176"/>
      <c r="O208" s="112"/>
      <c r="P208" s="147"/>
    </row>
    <row r="209" spans="2:20" ht="20.100000000000001" customHeight="1">
      <c r="B209" s="315"/>
      <c r="C209" s="307"/>
      <c r="D209" s="306" t="s">
        <v>123</v>
      </c>
      <c r="E209" s="306"/>
      <c r="F209" s="176" t="s">
        <v>2502</v>
      </c>
      <c r="G209" s="176"/>
      <c r="H209" s="176"/>
      <c r="I209" s="176"/>
      <c r="J209" s="176"/>
      <c r="K209" s="176"/>
      <c r="L209" s="176"/>
      <c r="M209" s="176"/>
      <c r="N209" s="176"/>
      <c r="O209" s="112"/>
      <c r="P209" s="147"/>
    </row>
    <row r="210" spans="2:20" ht="20.100000000000001" customHeight="1">
      <c r="B210" s="315"/>
      <c r="C210" s="307"/>
      <c r="D210" s="306" t="s">
        <v>124</v>
      </c>
      <c r="E210" s="306"/>
      <c r="F210" s="176" t="s">
        <v>2502</v>
      </c>
      <c r="G210" s="176"/>
      <c r="H210" s="176"/>
      <c r="I210" s="176"/>
      <c r="J210" s="176"/>
      <c r="K210" s="176"/>
      <c r="L210" s="176"/>
      <c r="M210" s="176"/>
      <c r="N210" s="176"/>
      <c r="O210" s="112"/>
      <c r="P210" s="147"/>
    </row>
    <row r="211" spans="2:20" ht="20.100000000000001" customHeight="1">
      <c r="B211" s="315"/>
      <c r="C211" s="307"/>
      <c r="D211" s="306" t="s">
        <v>125</v>
      </c>
      <c r="E211" s="306"/>
      <c r="F211" s="176" t="s">
        <v>2502</v>
      </c>
      <c r="G211" s="176"/>
      <c r="H211" s="176"/>
      <c r="I211" s="176"/>
      <c r="J211" s="176"/>
      <c r="K211" s="176"/>
      <c r="L211" s="176"/>
      <c r="M211" s="176"/>
      <c r="N211" s="176"/>
      <c r="O211" s="112"/>
      <c r="P211" s="147"/>
    </row>
    <row r="212" spans="2:20" ht="20.100000000000001" customHeight="1">
      <c r="B212" s="315"/>
      <c r="C212" s="307"/>
      <c r="D212" s="307" t="s">
        <v>126</v>
      </c>
      <c r="E212" s="307"/>
      <c r="F212" s="176" t="s">
        <v>2502</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2501</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2501</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2501</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2521</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2522</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2502</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6</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v>0.2</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f>IF(OR($H$247&lt;&gt;"",$K$247&lt;&gt;""),SUM($H$247,$K$247),"")</f>
        <v>3</v>
      </c>
      <c r="F247" s="328"/>
      <c r="G247" s="328"/>
      <c r="H247" s="176"/>
      <c r="I247" s="176"/>
      <c r="J247" s="176"/>
      <c r="K247" s="176">
        <v>3</v>
      </c>
      <c r="L247" s="176"/>
      <c r="M247" s="176"/>
      <c r="N247" s="176">
        <v>0.7</v>
      </c>
      <c r="O247" s="112"/>
      <c r="P247" s="147"/>
    </row>
    <row r="248" spans="2:20" ht="20.100000000000001" customHeight="1">
      <c r="B248" s="130" t="s">
        <v>150</v>
      </c>
      <c r="C248" s="108"/>
      <c r="D248" s="108"/>
      <c r="E248" s="328">
        <f>IF(OR($H$248&lt;&gt;"",$K$248&lt;&gt;""),SUM($H$248,$K$248),"")</f>
        <v>1</v>
      </c>
      <c r="F248" s="328"/>
      <c r="G248" s="328"/>
      <c r="H248" s="176"/>
      <c r="I248" s="176"/>
      <c r="J248" s="176"/>
      <c r="K248" s="176">
        <v>1</v>
      </c>
      <c r="L248" s="176"/>
      <c r="M248" s="176"/>
      <c r="N248" s="176">
        <v>0.5</v>
      </c>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0</v>
      </c>
      <c r="H259" s="328"/>
      <c r="I259" s="328"/>
      <c r="J259" s="176">
        <v>0</v>
      </c>
      <c r="K259" s="176"/>
      <c r="L259" s="176"/>
      <c r="M259" s="176">
        <v>0</v>
      </c>
      <c r="N259" s="176"/>
      <c r="O259" s="112"/>
      <c r="P259" s="147"/>
    </row>
    <row r="260" spans="2:20" ht="20.100000000000001" customHeight="1">
      <c r="B260" s="178" t="s">
        <v>163</v>
      </c>
      <c r="C260" s="179"/>
      <c r="D260" s="179"/>
      <c r="E260" s="179"/>
      <c r="F260" s="179"/>
      <c r="G260" s="328">
        <f>IF(OR($J$260&lt;&gt;"",$M$260&lt;&gt;""),SUM($J$260,$M$260),"")</f>
        <v>0</v>
      </c>
      <c r="H260" s="328"/>
      <c r="I260" s="328"/>
      <c r="J260" s="176">
        <v>0</v>
      </c>
      <c r="K260" s="176"/>
      <c r="L260" s="176"/>
      <c r="M260" s="176">
        <v>0</v>
      </c>
      <c r="N260" s="176"/>
      <c r="O260" s="112"/>
      <c r="P260" s="147"/>
    </row>
    <row r="261" spans="2:20" ht="20.100000000000001" customHeight="1">
      <c r="B261" s="178" t="s">
        <v>399</v>
      </c>
      <c r="C261" s="179"/>
      <c r="D261" s="179"/>
      <c r="E261" s="179"/>
      <c r="F261" s="179"/>
      <c r="G261" s="328">
        <f>IF(OR($J$261&lt;&gt;"",$M$261&lt;&gt;""),SUM($J$261,$M$261),"")</f>
        <v>0</v>
      </c>
      <c r="H261" s="328"/>
      <c r="I261" s="328"/>
      <c r="J261" s="176">
        <v>0</v>
      </c>
      <c r="K261" s="176"/>
      <c r="L261" s="176"/>
      <c r="M261" s="176">
        <v>0</v>
      </c>
      <c r="N261" s="176"/>
      <c r="O261" s="112"/>
      <c r="P261" s="147"/>
    </row>
    <row r="262" spans="2:20" ht="20.100000000000001" customHeight="1" thickBot="1">
      <c r="B262" s="163" t="s">
        <v>164</v>
      </c>
      <c r="C262" s="164"/>
      <c r="D262" s="164"/>
      <c r="E262" s="164"/>
      <c r="F262" s="164"/>
      <c r="G262" s="335">
        <f>IF(OR($J$262&lt;&gt;"",$M$262&lt;&gt;""),SUM($J$262,$M$262),"")</f>
        <v>0</v>
      </c>
      <c r="H262" s="335"/>
      <c r="I262" s="335"/>
      <c r="J262" s="176">
        <v>0</v>
      </c>
      <c r="K262" s="176"/>
      <c r="L262" s="176"/>
      <c r="M262" s="336">
        <v>0</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0</v>
      </c>
      <c r="H267" s="328"/>
      <c r="I267" s="328"/>
      <c r="J267" s="176">
        <v>0</v>
      </c>
      <c r="K267" s="176"/>
      <c r="L267" s="176"/>
      <c r="M267" s="176">
        <v>0</v>
      </c>
      <c r="N267" s="176"/>
      <c r="O267" s="112"/>
      <c r="P267" s="147"/>
    </row>
    <row r="268" spans="2:20" ht="20.100000000000001" customHeight="1">
      <c r="B268" s="178" t="s">
        <v>167</v>
      </c>
      <c r="C268" s="179"/>
      <c r="D268" s="179"/>
      <c r="E268" s="179"/>
      <c r="F268" s="179"/>
      <c r="G268" s="328">
        <f>IF(OR($J$268&lt;&gt;"",$M$268&lt;&gt;""),SUM($J$268,$M$268),"")</f>
        <v>0</v>
      </c>
      <c r="H268" s="328"/>
      <c r="I268" s="328"/>
      <c r="J268" s="176">
        <v>0</v>
      </c>
      <c r="K268" s="176"/>
      <c r="L268" s="176"/>
      <c r="M268" s="176">
        <v>0</v>
      </c>
      <c r="N268" s="176"/>
      <c r="O268" s="112"/>
      <c r="P268" s="147"/>
    </row>
    <row r="269" spans="2:20" ht="20.100000000000001" customHeight="1">
      <c r="B269" s="178" t="s">
        <v>168</v>
      </c>
      <c r="C269" s="179"/>
      <c r="D269" s="179"/>
      <c r="E269" s="179"/>
      <c r="F269" s="179"/>
      <c r="G269" s="328">
        <f>IF(OR($J$269&lt;&gt;"",$M$269&lt;&gt;""),SUM($J$269,$M$269),"")</f>
        <v>0</v>
      </c>
      <c r="H269" s="328"/>
      <c r="I269" s="328"/>
      <c r="J269" s="176">
        <v>0</v>
      </c>
      <c r="K269" s="176"/>
      <c r="L269" s="176"/>
      <c r="M269" s="176">
        <v>0</v>
      </c>
      <c r="N269" s="176"/>
      <c r="O269" s="112"/>
      <c r="P269" s="147"/>
    </row>
    <row r="270" spans="2:20" ht="20.100000000000001" customHeight="1">
      <c r="B270" s="178" t="s">
        <v>169</v>
      </c>
      <c r="C270" s="179"/>
      <c r="D270" s="179"/>
      <c r="E270" s="179"/>
      <c r="F270" s="179"/>
      <c r="G270" s="328">
        <f>IF(OR($J$270&lt;&gt;"",$M$270&lt;&gt;""),SUM($J$270,$M$270),"")</f>
        <v>0</v>
      </c>
      <c r="H270" s="328"/>
      <c r="I270" s="328"/>
      <c r="J270" s="176">
        <v>0</v>
      </c>
      <c r="K270" s="176"/>
      <c r="L270" s="176"/>
      <c r="M270" s="176">
        <v>0</v>
      </c>
      <c r="N270" s="176"/>
      <c r="O270" s="112"/>
      <c r="P270" s="147"/>
    </row>
    <row r="271" spans="2:20" ht="20.100000000000001" customHeight="1">
      <c r="B271" s="178" t="s">
        <v>170</v>
      </c>
      <c r="C271" s="179"/>
      <c r="D271" s="179"/>
      <c r="E271" s="179"/>
      <c r="F271" s="179"/>
      <c r="G271" s="328">
        <f>IF(OR($J$271&lt;&gt;"",$M$271&lt;&gt;""),SUM($J$271,$M$271),"")</f>
        <v>0</v>
      </c>
      <c r="H271" s="328"/>
      <c r="I271" s="328"/>
      <c r="J271" s="176">
        <v>0</v>
      </c>
      <c r="K271" s="176"/>
      <c r="L271" s="176"/>
      <c r="M271" s="176">
        <v>0</v>
      </c>
      <c r="N271" s="176"/>
      <c r="O271" s="112"/>
      <c r="P271" s="147"/>
    </row>
    <row r="272" spans="2:20" ht="20.100000000000001" customHeight="1">
      <c r="B272" s="345" t="s">
        <v>171</v>
      </c>
      <c r="C272" s="346"/>
      <c r="D272" s="346"/>
      <c r="E272" s="346"/>
      <c r="F272" s="346"/>
      <c r="G272" s="328">
        <f>IF(OR($J$272&lt;&gt;"",$M$272&lt;&gt;""),SUM($J$272,$M$272),"")</f>
        <v>0</v>
      </c>
      <c r="H272" s="328"/>
      <c r="I272" s="328"/>
      <c r="J272" s="176">
        <v>0</v>
      </c>
      <c r="K272" s="176"/>
      <c r="L272" s="176"/>
      <c r="M272" s="176">
        <v>0</v>
      </c>
      <c r="N272" s="176"/>
      <c r="O272" s="112"/>
      <c r="P272" s="147"/>
    </row>
    <row r="273" spans="1:20" ht="20.100000000000001" customHeight="1">
      <c r="A273" s="6"/>
      <c r="B273" s="347" t="s">
        <v>412</v>
      </c>
      <c r="C273" s="347"/>
      <c r="D273" s="347"/>
      <c r="E273" s="347"/>
      <c r="F273" s="348"/>
      <c r="G273" s="328">
        <f>IF(OR($J$273&lt;&gt;"",$M$273&lt;&gt;""),SUM($J$273,$M$273),"")</f>
        <v>0</v>
      </c>
      <c r="H273" s="328"/>
      <c r="I273" s="328"/>
      <c r="J273" s="176">
        <v>0</v>
      </c>
      <c r="K273" s="176"/>
      <c r="L273" s="176"/>
      <c r="M273" s="176">
        <v>0</v>
      </c>
      <c r="N273" s="176"/>
      <c r="O273" s="112"/>
      <c r="P273" s="147"/>
    </row>
    <row r="274" spans="1:20" ht="20.100000000000001" customHeight="1" thickBot="1">
      <c r="A274" s="6"/>
      <c r="B274" s="340" t="s">
        <v>413</v>
      </c>
      <c r="C274" s="340"/>
      <c r="D274" s="340"/>
      <c r="E274" s="340"/>
      <c r="F274" s="341"/>
      <c r="G274" s="335">
        <f>IF(OR($J$274&lt;&gt;"",$M$274&lt;&gt;""),SUM($J$274,$M$274),"")</f>
        <v>0</v>
      </c>
      <c r="H274" s="335"/>
      <c r="I274" s="335"/>
      <c r="J274" s="336">
        <v>0</v>
      </c>
      <c r="K274" s="336"/>
      <c r="L274" s="336"/>
      <c r="M274" s="336">
        <v>0</v>
      </c>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2501</v>
      </c>
      <c r="M295" s="125"/>
      <c r="N295" s="125"/>
      <c r="O295" s="125"/>
      <c r="P295" s="126"/>
    </row>
    <row r="296" spans="2:22" ht="20.100000000000001" customHeight="1">
      <c r="B296" s="105"/>
      <c r="C296" s="106"/>
      <c r="D296" s="106"/>
      <c r="E296" s="106"/>
      <c r="F296" s="107"/>
      <c r="G296" s="231" t="s">
        <v>456</v>
      </c>
      <c r="H296" s="211"/>
      <c r="I296" s="112" t="s">
        <v>2501</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2523</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09" t="s">
        <v>186</v>
      </c>
      <c r="C302" s="210"/>
      <c r="D302" s="210"/>
      <c r="E302" s="210"/>
      <c r="F302" s="211"/>
      <c r="G302" s="37">
        <v>0</v>
      </c>
      <c r="H302" s="37">
        <v>0</v>
      </c>
      <c r="I302" s="37">
        <v>0</v>
      </c>
      <c r="J302" s="37">
        <v>0</v>
      </c>
      <c r="K302" s="37">
        <v>0</v>
      </c>
      <c r="L302" s="37">
        <v>0</v>
      </c>
      <c r="M302" s="37">
        <v>0</v>
      </c>
      <c r="N302" s="37">
        <v>0</v>
      </c>
      <c r="O302" s="37">
        <v>0</v>
      </c>
      <c r="P302" s="37">
        <v>0</v>
      </c>
      <c r="Q302" s="19"/>
      <c r="R302" s="5"/>
      <c r="S302" s="23"/>
      <c r="T302" s="23"/>
      <c r="V302" s="5"/>
    </row>
    <row r="303" spans="2:22" ht="20.100000000000001" customHeight="1">
      <c r="B303" s="367" t="s">
        <v>187</v>
      </c>
      <c r="C303" s="368"/>
      <c r="D303" s="224" t="s">
        <v>188</v>
      </c>
      <c r="E303" s="115"/>
      <c r="F303" s="116"/>
      <c r="G303" s="37">
        <v>0</v>
      </c>
      <c r="H303" s="37">
        <v>0</v>
      </c>
      <c r="I303" s="37">
        <v>0</v>
      </c>
      <c r="J303" s="37">
        <v>0</v>
      </c>
      <c r="K303" s="37">
        <v>0</v>
      </c>
      <c r="L303" s="37">
        <v>0</v>
      </c>
      <c r="M303" s="37">
        <v>0</v>
      </c>
      <c r="N303" s="37">
        <v>0</v>
      </c>
      <c r="O303" s="37">
        <v>0</v>
      </c>
      <c r="P303" s="37">
        <v>0</v>
      </c>
      <c r="Q303" s="19"/>
      <c r="R303" s="5"/>
      <c r="S303" s="23"/>
      <c r="T303" s="23"/>
      <c r="V303" s="5"/>
    </row>
    <row r="304" spans="2:22" ht="20.100000000000001" customHeight="1">
      <c r="B304" s="369"/>
      <c r="C304" s="370"/>
      <c r="D304" s="231" t="s">
        <v>189</v>
      </c>
      <c r="E304" s="210"/>
      <c r="F304" s="211"/>
      <c r="G304" s="365">
        <v>0</v>
      </c>
      <c r="H304" s="365">
        <v>0</v>
      </c>
      <c r="I304" s="365">
        <v>0</v>
      </c>
      <c r="J304" s="365">
        <v>0</v>
      </c>
      <c r="K304" s="365">
        <v>0</v>
      </c>
      <c r="L304" s="365">
        <v>0</v>
      </c>
      <c r="M304" s="365">
        <v>0</v>
      </c>
      <c r="N304" s="365">
        <v>0</v>
      </c>
      <c r="O304" s="365">
        <v>0</v>
      </c>
      <c r="P304" s="365">
        <v>0</v>
      </c>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v>0</v>
      </c>
      <c r="H306" s="365">
        <v>0</v>
      </c>
      <c r="I306" s="365">
        <v>0</v>
      </c>
      <c r="J306" s="365">
        <v>0</v>
      </c>
      <c r="K306" s="365">
        <v>0</v>
      </c>
      <c r="L306" s="365">
        <v>0</v>
      </c>
      <c r="M306" s="365">
        <v>0</v>
      </c>
      <c r="N306" s="365">
        <v>0</v>
      </c>
      <c r="O306" s="365">
        <v>0</v>
      </c>
      <c r="P306" s="365">
        <v>0</v>
      </c>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0</v>
      </c>
      <c r="H308" s="365">
        <v>0</v>
      </c>
      <c r="I308" s="365">
        <v>0</v>
      </c>
      <c r="J308" s="365">
        <v>0</v>
      </c>
      <c r="K308" s="365">
        <v>0</v>
      </c>
      <c r="L308" s="365">
        <v>0</v>
      </c>
      <c r="M308" s="365">
        <v>0</v>
      </c>
      <c r="N308" s="365">
        <v>0</v>
      </c>
      <c r="O308" s="365">
        <v>0</v>
      </c>
      <c r="P308" s="365">
        <v>0</v>
      </c>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v>0</v>
      </c>
      <c r="H310" s="37">
        <v>0</v>
      </c>
      <c r="I310" s="37">
        <v>0</v>
      </c>
      <c r="J310" s="37">
        <v>0</v>
      </c>
      <c r="K310" s="37">
        <v>0</v>
      </c>
      <c r="L310" s="37">
        <v>0</v>
      </c>
      <c r="M310" s="37">
        <v>0</v>
      </c>
      <c r="N310" s="37">
        <v>0</v>
      </c>
      <c r="O310" s="37">
        <v>0</v>
      </c>
      <c r="P310" s="37">
        <v>0</v>
      </c>
      <c r="Q310" s="19"/>
      <c r="R310" s="5"/>
      <c r="S310" s="23"/>
      <c r="T310" s="23"/>
      <c r="V310" s="5"/>
    </row>
    <row r="311" spans="1:22" ht="20.100000000000001" customHeight="1" thickBot="1">
      <c r="B311" s="258" t="s">
        <v>193</v>
      </c>
      <c r="C311" s="165"/>
      <c r="D311" s="165"/>
      <c r="E311" s="165"/>
      <c r="F311" s="165"/>
      <c r="G311" s="165"/>
      <c r="H311" s="336" t="s">
        <v>2501</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2524</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2510</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2502</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2502</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2526</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2527</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2528</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v>1</v>
      </c>
      <c r="J332" s="176"/>
      <c r="K332" s="176"/>
      <c r="L332" s="176"/>
      <c r="M332" s="112">
        <v>1</v>
      </c>
      <c r="N332" s="113"/>
      <c r="O332" s="113"/>
      <c r="P332" s="117"/>
    </row>
    <row r="333" spans="2:20" ht="20.100000000000001" customHeight="1">
      <c r="B333" s="130"/>
      <c r="C333" s="108"/>
      <c r="D333" s="108"/>
      <c r="E333" s="224" t="s">
        <v>215</v>
      </c>
      <c r="F333" s="115"/>
      <c r="G333" s="115"/>
      <c r="H333" s="116"/>
      <c r="I333" s="112">
        <v>70</v>
      </c>
      <c r="J333" s="113"/>
      <c r="K333" s="113"/>
      <c r="L333" s="68" t="s">
        <v>498</v>
      </c>
      <c r="M333" s="112">
        <v>70</v>
      </c>
      <c r="N333" s="113"/>
      <c r="O333" s="113"/>
      <c r="P333" s="53" t="s">
        <v>498</v>
      </c>
    </row>
    <row r="334" spans="2:20" ht="20.100000000000001" customHeight="1">
      <c r="B334" s="130" t="s">
        <v>45</v>
      </c>
      <c r="C334" s="108"/>
      <c r="D334" s="108"/>
      <c r="E334" s="224" t="s">
        <v>216</v>
      </c>
      <c r="F334" s="115"/>
      <c r="G334" s="115"/>
      <c r="H334" s="116"/>
      <c r="I334" s="112">
        <v>47.44</v>
      </c>
      <c r="J334" s="113"/>
      <c r="K334" s="113"/>
      <c r="L334" s="68" t="s">
        <v>490</v>
      </c>
      <c r="M334" s="112">
        <v>47.44</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2384</v>
      </c>
      <c r="J336" s="176"/>
      <c r="K336" s="176"/>
      <c r="L336" s="176"/>
      <c r="M336" s="147" t="s">
        <v>2384</v>
      </c>
      <c r="N336" s="148"/>
      <c r="O336" s="148"/>
      <c r="P336" s="148"/>
      <c r="Q336" s="19"/>
    </row>
    <row r="337" spans="2:20" ht="20.100000000000001" customHeight="1">
      <c r="B337" s="130"/>
      <c r="C337" s="108"/>
      <c r="D337" s="108"/>
      <c r="E337" s="224" t="s">
        <v>218</v>
      </c>
      <c r="F337" s="115"/>
      <c r="G337" s="115"/>
      <c r="H337" s="116"/>
      <c r="I337" s="176" t="s">
        <v>2384</v>
      </c>
      <c r="J337" s="176"/>
      <c r="K337" s="176"/>
      <c r="L337" s="176"/>
      <c r="M337" s="147" t="s">
        <v>2384</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v>38000</v>
      </c>
      <c r="J340" s="113"/>
      <c r="K340" s="113"/>
      <c r="L340" s="63" t="s">
        <v>499</v>
      </c>
      <c r="M340" s="392">
        <v>56900</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28000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0</v>
      </c>
      <c r="J343" s="113"/>
      <c r="K343" s="113"/>
      <c r="L343" s="63" t="s">
        <v>499</v>
      </c>
      <c r="M343" s="392">
        <v>18900</v>
      </c>
      <c r="N343" s="113"/>
      <c r="O343" s="113"/>
      <c r="P343" s="50" t="s">
        <v>499</v>
      </c>
    </row>
    <row r="344" spans="2:20" ht="20.100000000000001" customHeight="1">
      <c r="B344" s="130"/>
      <c r="C344" s="394"/>
      <c r="D344" s="394"/>
      <c r="E344" s="224" t="s">
        <v>222</v>
      </c>
      <c r="F344" s="115"/>
      <c r="G344" s="115"/>
      <c r="H344" s="116"/>
      <c r="I344" s="392">
        <v>10000</v>
      </c>
      <c r="J344" s="113"/>
      <c r="K344" s="113"/>
      <c r="L344" s="63" t="s">
        <v>499</v>
      </c>
      <c r="M344" s="392">
        <v>10000</v>
      </c>
      <c r="N344" s="113"/>
      <c r="O344" s="113"/>
      <c r="P344" s="50" t="s">
        <v>499</v>
      </c>
    </row>
    <row r="345" spans="2:20" ht="20.100000000000001" customHeight="1">
      <c r="B345" s="130"/>
      <c r="C345" s="394"/>
      <c r="D345" s="394"/>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4"/>
      <c r="D346" s="394"/>
      <c r="E346" s="224" t="s">
        <v>224</v>
      </c>
      <c r="F346" s="115"/>
      <c r="G346" s="115"/>
      <c r="H346" s="116"/>
      <c r="I346" s="112" t="s">
        <v>2555</v>
      </c>
      <c r="J346" s="113"/>
      <c r="K346" s="113"/>
      <c r="L346" s="63" t="s">
        <v>499</v>
      </c>
      <c r="M346" s="112" t="s">
        <v>2555</v>
      </c>
      <c r="N346" s="113"/>
      <c r="O346" s="113"/>
      <c r="P346" s="50" t="s">
        <v>499</v>
      </c>
    </row>
    <row r="347" spans="2:20" ht="20.100000000000001" customHeight="1">
      <c r="B347" s="130"/>
      <c r="C347" s="394"/>
      <c r="D347" s="394"/>
      <c r="E347" s="224" t="s">
        <v>71</v>
      </c>
      <c r="F347" s="115"/>
      <c r="G347" s="115"/>
      <c r="H347" s="116"/>
      <c r="I347" s="112" t="s">
        <v>2555</v>
      </c>
      <c r="J347" s="113"/>
      <c r="K347" s="113"/>
      <c r="L347" s="63" t="s">
        <v>499</v>
      </c>
      <c r="M347" s="112" t="s">
        <v>2555</v>
      </c>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2529</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6" t="s">
        <v>590</v>
      </c>
      <c r="C356" s="145"/>
      <c r="D356" s="145"/>
      <c r="E356" s="145"/>
      <c r="F356" s="146"/>
      <c r="G356" s="151" t="s">
        <v>2530</v>
      </c>
      <c r="H356" s="227"/>
      <c r="I356" s="227"/>
      <c r="J356" s="227"/>
      <c r="K356" s="227"/>
      <c r="L356" s="227"/>
      <c r="M356" s="227"/>
      <c r="N356" s="227"/>
      <c r="O356" s="227"/>
      <c r="P356" s="228"/>
    </row>
    <row r="357" spans="2:20" ht="60" customHeight="1">
      <c r="B357" s="114" t="s">
        <v>222</v>
      </c>
      <c r="C357" s="115"/>
      <c r="D357" s="115"/>
      <c r="E357" s="115"/>
      <c r="F357" s="116"/>
      <c r="G357" s="151" t="s">
        <v>2531</v>
      </c>
      <c r="H357" s="227"/>
      <c r="I357" s="227"/>
      <c r="J357" s="227"/>
      <c r="K357" s="227"/>
      <c r="L357" s="227"/>
      <c r="M357" s="227"/>
      <c r="N357" s="227"/>
      <c r="O357" s="227"/>
      <c r="P357" s="228"/>
    </row>
    <row r="358" spans="2:20" ht="60" customHeight="1">
      <c r="B358" s="114" t="s">
        <v>221</v>
      </c>
      <c r="C358" s="115"/>
      <c r="D358" s="115"/>
      <c r="E358" s="115"/>
      <c r="F358" s="116"/>
      <c r="G358" s="151" t="s">
        <v>2532</v>
      </c>
      <c r="H358" s="227"/>
      <c r="I358" s="227"/>
      <c r="J358" s="227"/>
      <c r="K358" s="227"/>
      <c r="L358" s="227"/>
      <c r="M358" s="227"/>
      <c r="N358" s="227"/>
      <c r="O358" s="227"/>
      <c r="P358" s="228"/>
    </row>
    <row r="359" spans="2:20" ht="60" customHeight="1">
      <c r="B359" s="114" t="s">
        <v>224</v>
      </c>
      <c r="C359" s="115"/>
      <c r="D359" s="115"/>
      <c r="E359" s="115"/>
      <c r="F359" s="116"/>
      <c r="G359" s="151" t="s">
        <v>2533</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t="s">
        <v>2534</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0</v>
      </c>
      <c r="I387" s="125"/>
      <c r="J387" s="125"/>
      <c r="K387" s="125"/>
      <c r="L387" s="125"/>
      <c r="M387" s="125"/>
      <c r="N387" s="125"/>
      <c r="O387" s="125"/>
      <c r="P387" s="62" t="s">
        <v>495</v>
      </c>
    </row>
    <row r="388" spans="1:20" ht="20.100000000000001" customHeight="1">
      <c r="B388" s="95"/>
      <c r="C388" s="97"/>
      <c r="D388" s="108" t="s">
        <v>250</v>
      </c>
      <c r="E388" s="108"/>
      <c r="F388" s="108"/>
      <c r="G388" s="108"/>
      <c r="H388" s="112">
        <v>2</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0</v>
      </c>
      <c r="I391" s="113"/>
      <c r="J391" s="113"/>
      <c r="K391" s="113"/>
      <c r="L391" s="113"/>
      <c r="M391" s="113"/>
      <c r="N391" s="113"/>
      <c r="O391" s="113"/>
      <c r="P391" s="50" t="s">
        <v>497</v>
      </c>
    </row>
    <row r="392" spans="1:20" ht="20.100000000000001" customHeight="1">
      <c r="B392" s="130"/>
      <c r="C392" s="108"/>
      <c r="D392" s="108" t="s">
        <v>254</v>
      </c>
      <c r="E392" s="108"/>
      <c r="F392" s="108"/>
      <c r="G392" s="108"/>
      <c r="H392" s="112">
        <v>0</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1</v>
      </c>
      <c r="I393" s="113"/>
      <c r="J393" s="113"/>
      <c r="K393" s="113"/>
      <c r="L393" s="113"/>
      <c r="M393" s="113"/>
      <c r="N393" s="113"/>
      <c r="O393" s="113"/>
      <c r="P393" s="50" t="s">
        <v>497</v>
      </c>
    </row>
    <row r="394" spans="1:20" ht="20.100000000000001" customHeight="1">
      <c r="B394" s="421"/>
      <c r="C394" s="422"/>
      <c r="D394" s="108" t="s">
        <v>256</v>
      </c>
      <c r="E394" s="108"/>
      <c r="F394" s="108"/>
      <c r="G394" s="108"/>
      <c r="H394" s="112">
        <v>1</v>
      </c>
      <c r="I394" s="113"/>
      <c r="J394" s="113"/>
      <c r="K394" s="113"/>
      <c r="L394" s="113"/>
      <c r="M394" s="113"/>
      <c r="N394" s="113"/>
      <c r="O394" s="113"/>
      <c r="P394" s="50" t="s">
        <v>497</v>
      </c>
    </row>
    <row r="395" spans="1:20" ht="20.100000000000001" customHeight="1">
      <c r="B395" s="421"/>
      <c r="C395" s="422"/>
      <c r="D395" s="108" t="s">
        <v>257</v>
      </c>
      <c r="E395" s="108"/>
      <c r="F395" s="108"/>
      <c r="G395" s="108"/>
      <c r="H395" s="112">
        <v>0</v>
      </c>
      <c r="I395" s="113"/>
      <c r="J395" s="113"/>
      <c r="K395" s="113"/>
      <c r="L395" s="113"/>
      <c r="M395" s="113"/>
      <c r="N395" s="113"/>
      <c r="O395" s="113"/>
      <c r="P395" s="50" t="s">
        <v>497</v>
      </c>
    </row>
    <row r="396" spans="1:20" ht="20.100000000000001" customHeight="1">
      <c r="B396" s="421"/>
      <c r="C396" s="422"/>
      <c r="D396" s="108" t="s">
        <v>258</v>
      </c>
      <c r="E396" s="108"/>
      <c r="F396" s="108"/>
      <c r="G396" s="108"/>
      <c r="H396" s="112">
        <v>0</v>
      </c>
      <c r="I396" s="113"/>
      <c r="J396" s="113"/>
      <c r="K396" s="113"/>
      <c r="L396" s="113"/>
      <c r="M396" s="113"/>
      <c r="N396" s="113"/>
      <c r="O396" s="113"/>
      <c r="P396" s="50" t="s">
        <v>497</v>
      </c>
    </row>
    <row r="397" spans="1:20" ht="20.100000000000001" customHeight="1">
      <c r="B397" s="421"/>
      <c r="C397" s="422"/>
      <c r="D397" s="108" t="s">
        <v>259</v>
      </c>
      <c r="E397" s="108"/>
      <c r="F397" s="108"/>
      <c r="G397" s="108"/>
      <c r="H397" s="112">
        <v>0</v>
      </c>
      <c r="I397" s="113"/>
      <c r="J397" s="113"/>
      <c r="K397" s="113"/>
      <c r="L397" s="113"/>
      <c r="M397" s="113"/>
      <c r="N397" s="113"/>
      <c r="O397" s="113"/>
      <c r="P397" s="50" t="s">
        <v>497</v>
      </c>
    </row>
    <row r="398" spans="1:20" ht="20.100000000000001" customHeight="1">
      <c r="B398" s="421"/>
      <c r="C398" s="422"/>
      <c r="D398" s="108" t="s">
        <v>260</v>
      </c>
      <c r="E398" s="108"/>
      <c r="F398" s="108"/>
      <c r="G398" s="108"/>
      <c r="H398" s="112">
        <v>0</v>
      </c>
      <c r="I398" s="113"/>
      <c r="J398" s="113"/>
      <c r="K398" s="113"/>
      <c r="L398" s="113"/>
      <c r="M398" s="113"/>
      <c r="N398" s="113"/>
      <c r="O398" s="113"/>
      <c r="P398" s="50" t="s">
        <v>497</v>
      </c>
    </row>
    <row r="399" spans="1:20" ht="20.100000000000001" customHeight="1">
      <c r="B399" s="421"/>
      <c r="C399" s="422"/>
      <c r="D399" s="108" t="s">
        <v>261</v>
      </c>
      <c r="E399" s="108"/>
      <c r="F399" s="108"/>
      <c r="G399" s="108"/>
      <c r="H399" s="112">
        <v>0</v>
      </c>
      <c r="I399" s="113"/>
      <c r="J399" s="113"/>
      <c r="K399" s="113"/>
      <c r="L399" s="113"/>
      <c r="M399" s="113"/>
      <c r="N399" s="113"/>
      <c r="O399" s="113"/>
      <c r="P399" s="50" t="s">
        <v>497</v>
      </c>
    </row>
    <row r="400" spans="1:20" ht="20.100000000000001" customHeight="1">
      <c r="B400" s="423"/>
      <c r="C400" s="424"/>
      <c r="D400" s="108" t="s">
        <v>262</v>
      </c>
      <c r="E400" s="108"/>
      <c r="F400" s="108"/>
      <c r="G400" s="108"/>
      <c r="H400" s="112">
        <v>0</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0</v>
      </c>
      <c r="I403" s="113"/>
      <c r="J403" s="113"/>
      <c r="K403" s="113"/>
      <c r="L403" s="113"/>
      <c r="M403" s="113"/>
      <c r="N403" s="113"/>
      <c r="O403" s="113"/>
      <c r="P403" s="50" t="s">
        <v>497</v>
      </c>
    </row>
    <row r="404" spans="2:20" ht="20.100000000000001" customHeight="1">
      <c r="B404" s="130"/>
      <c r="C404" s="108"/>
      <c r="D404" s="108" t="s">
        <v>266</v>
      </c>
      <c r="E404" s="108"/>
      <c r="F404" s="108"/>
      <c r="G404" s="108"/>
      <c r="H404" s="112">
        <v>0</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52</v>
      </c>
      <c r="I409" s="125"/>
      <c r="J409" s="125"/>
      <c r="K409" s="125"/>
      <c r="L409" s="125"/>
      <c r="M409" s="125"/>
      <c r="N409" s="125"/>
      <c r="O409" s="125"/>
      <c r="P409" s="62" t="s">
        <v>503</v>
      </c>
    </row>
    <row r="410" spans="2:20" ht="20.100000000000001" customHeight="1">
      <c r="B410" s="130" t="s">
        <v>271</v>
      </c>
      <c r="C410" s="108"/>
      <c r="D410" s="108"/>
      <c r="E410" s="108"/>
      <c r="F410" s="108"/>
      <c r="G410" s="108"/>
      <c r="H410" s="112">
        <v>3</v>
      </c>
      <c r="I410" s="113"/>
      <c r="J410" s="113"/>
      <c r="K410" s="113"/>
      <c r="L410" s="113"/>
      <c r="M410" s="113"/>
      <c r="N410" s="113"/>
      <c r="O410" s="113"/>
      <c r="P410" s="50" t="s">
        <v>495</v>
      </c>
    </row>
    <row r="411" spans="2:20" ht="20.100000000000001" customHeight="1">
      <c r="B411" s="130" t="s">
        <v>272</v>
      </c>
      <c r="C411" s="108"/>
      <c r="D411" s="108"/>
      <c r="E411" s="108"/>
      <c r="F411" s="108"/>
      <c r="G411" s="108"/>
      <c r="H411" s="112">
        <v>66</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v>1</v>
      </c>
      <c r="I416" s="125"/>
      <c r="J416" s="125"/>
      <c r="K416" s="125"/>
      <c r="L416" s="125"/>
      <c r="M416" s="125"/>
      <c r="N416" s="125"/>
      <c r="O416" s="125"/>
      <c r="P416" s="62" t="s">
        <v>497</v>
      </c>
    </row>
    <row r="417" spans="1:20" ht="20.100000000000001" customHeight="1">
      <c r="B417" s="444"/>
      <c r="C417" s="445"/>
      <c r="D417" s="445"/>
      <c r="E417" s="108" t="s">
        <v>281</v>
      </c>
      <c r="F417" s="108"/>
      <c r="G417" s="108"/>
      <c r="H417" s="112">
        <v>0</v>
      </c>
      <c r="I417" s="113"/>
      <c r="J417" s="113"/>
      <c r="K417" s="113"/>
      <c r="L417" s="113"/>
      <c r="M417" s="113"/>
      <c r="N417" s="113"/>
      <c r="O417" s="113"/>
      <c r="P417" s="50" t="s">
        <v>497</v>
      </c>
    </row>
    <row r="418" spans="1:20" ht="20.100000000000001" customHeight="1">
      <c r="B418" s="444"/>
      <c r="C418" s="445"/>
      <c r="D418" s="445"/>
      <c r="E418" s="108" t="s">
        <v>282</v>
      </c>
      <c r="F418" s="108"/>
      <c r="G418" s="108"/>
      <c r="H418" s="112">
        <v>1</v>
      </c>
      <c r="I418" s="113"/>
      <c r="J418" s="113"/>
      <c r="K418" s="113"/>
      <c r="L418" s="113"/>
      <c r="M418" s="113"/>
      <c r="N418" s="113"/>
      <c r="O418" s="113"/>
      <c r="P418" s="50" t="s">
        <v>497</v>
      </c>
    </row>
    <row r="419" spans="1:20" ht="20.100000000000001" customHeight="1">
      <c r="B419" s="444"/>
      <c r="C419" s="445"/>
      <c r="D419" s="445"/>
      <c r="E419" s="108" t="s">
        <v>430</v>
      </c>
      <c r="F419" s="108"/>
      <c r="G419" s="108"/>
      <c r="H419" s="112">
        <v>0</v>
      </c>
      <c r="I419" s="113"/>
      <c r="J419" s="113"/>
      <c r="K419" s="113"/>
      <c r="L419" s="113"/>
      <c r="M419" s="113"/>
      <c r="N419" s="113"/>
      <c r="O419" s="113"/>
      <c r="P419" s="50" t="s">
        <v>497</v>
      </c>
    </row>
    <row r="420" spans="1:20" ht="20.100000000000001" customHeight="1">
      <c r="B420" s="444"/>
      <c r="C420" s="445"/>
      <c r="D420" s="44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t="s">
        <v>2535</v>
      </c>
      <c r="I423" s="436"/>
      <c r="J423" s="436"/>
      <c r="K423" s="436"/>
      <c r="L423" s="436"/>
      <c r="M423" s="436"/>
      <c r="N423" s="436"/>
      <c r="O423" s="413"/>
      <c r="P423" s="437"/>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t="s">
        <v>2535</v>
      </c>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2536</v>
      </c>
      <c r="I431" s="227"/>
      <c r="J431" s="227"/>
      <c r="K431" s="227"/>
      <c r="L431" s="227"/>
      <c r="M431" s="227"/>
      <c r="N431" s="227"/>
      <c r="O431" s="227"/>
      <c r="P431" s="228"/>
    </row>
    <row r="432" spans="1:20" ht="20.100000000000001" customHeight="1">
      <c r="B432" s="434"/>
      <c r="C432" s="224" t="s">
        <v>14</v>
      </c>
      <c r="D432" s="115"/>
      <c r="E432" s="115"/>
      <c r="F432" s="115"/>
      <c r="G432" s="116"/>
      <c r="H432" s="218" t="s">
        <v>2485</v>
      </c>
      <c r="I432" s="219"/>
      <c r="J432" s="48" t="s">
        <v>487</v>
      </c>
      <c r="K432" s="219" t="s">
        <v>2486</v>
      </c>
      <c r="L432" s="219"/>
      <c r="M432" s="48" t="s">
        <v>487</v>
      </c>
      <c r="N432" s="219" t="s">
        <v>2487</v>
      </c>
      <c r="O432" s="219"/>
      <c r="P432" s="220"/>
    </row>
    <row r="433" spans="2:16" ht="20.100000000000001" customHeight="1">
      <c r="B433" s="434"/>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34"/>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c r="I438" s="227"/>
      <c r="J438" s="227"/>
      <c r="K438" s="227"/>
      <c r="L438" s="227"/>
      <c r="M438" s="227"/>
      <c r="N438" s="227"/>
      <c r="O438" s="227"/>
      <c r="P438" s="228"/>
    </row>
    <row r="439" spans="2:16" ht="20.100000000000001" customHeight="1">
      <c r="B439" s="446"/>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6"/>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2501</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2537</v>
      </c>
      <c r="M469" s="102"/>
      <c r="N469" s="102"/>
      <c r="O469" s="103"/>
      <c r="P469" s="104"/>
    </row>
    <row r="470" spans="2:20" ht="20.100000000000001" customHeight="1">
      <c r="B470" s="209" t="s">
        <v>292</v>
      </c>
      <c r="C470" s="210"/>
      <c r="D470" s="210"/>
      <c r="E470" s="210"/>
      <c r="F470" s="210"/>
      <c r="G470" s="211"/>
      <c r="H470" s="176" t="s">
        <v>2501</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2538</v>
      </c>
      <c r="M472" s="102"/>
      <c r="N472" s="102"/>
      <c r="O472" s="103"/>
      <c r="P472" s="104"/>
    </row>
    <row r="473" spans="2:20" ht="20.100000000000001" customHeight="1" thickBot="1">
      <c r="B473" s="448" t="s">
        <v>293</v>
      </c>
      <c r="C473" s="449"/>
      <c r="D473" s="449"/>
      <c r="E473" s="449"/>
      <c r="F473" s="449"/>
      <c r="G473" s="449"/>
      <c r="H473" s="336" t="s">
        <v>2501</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2501</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v>44348</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2501</v>
      </c>
      <c r="K479" s="176"/>
      <c r="L479" s="176"/>
      <c r="M479" s="176"/>
      <c r="N479" s="176"/>
      <c r="O479" s="112"/>
      <c r="P479" s="147"/>
      <c r="S479" s="38" t="str">
        <f>IF($F$476=MST!$I$6,IF(J479="","未記入",""),"")</f>
        <v/>
      </c>
    </row>
    <row r="480" spans="2:20" ht="20.100000000000001" customHeight="1">
      <c r="B480" s="209" t="s">
        <v>508</v>
      </c>
      <c r="C480" s="210"/>
      <c r="D480" s="210"/>
      <c r="E480" s="211"/>
      <c r="F480" s="112" t="s">
        <v>2502</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2539</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2539</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2539</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2539</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2539</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2502</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t="s">
        <v>2540</v>
      </c>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t="s">
        <v>2549</v>
      </c>
      <c r="I501" s="174"/>
      <c r="J501" s="174"/>
      <c r="K501" s="174"/>
      <c r="L501" s="174"/>
      <c r="M501" s="174"/>
      <c r="N501" s="174"/>
      <c r="O501" s="174"/>
      <c r="P501" s="175"/>
      <c r="S501" s="143"/>
      <c r="T501" s="143"/>
    </row>
    <row r="502" spans="2:20" ht="20.100000000000001" customHeight="1">
      <c r="B502" s="315" t="s">
        <v>303</v>
      </c>
      <c r="C502" s="108"/>
      <c r="D502" s="108"/>
      <c r="E502" s="108"/>
      <c r="F502" s="112" t="s">
        <v>2502</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2501</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2502</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2502</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115" zoomScaleNormal="85" zoomScaleSheetLayoutView="115"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2541</v>
      </c>
      <c r="K4" s="505"/>
      <c r="L4" s="505"/>
      <c r="M4" s="504" t="s">
        <v>2543</v>
      </c>
      <c r="N4" s="505"/>
      <c r="O4" s="505"/>
      <c r="P4" s="505"/>
      <c r="Q4" s="505"/>
      <c r="R4" s="79"/>
      <c r="S4" s="33"/>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t="s">
        <v>2384</v>
      </c>
      <c r="I6" s="512"/>
      <c r="J6" s="504" t="s">
        <v>2542</v>
      </c>
      <c r="K6" s="505"/>
      <c r="L6" s="505"/>
      <c r="M6" s="504" t="s">
        <v>2543</v>
      </c>
      <c r="N6" s="505"/>
      <c r="O6" s="505"/>
      <c r="P6" s="505"/>
      <c r="Q6" s="505"/>
      <c r="R6" s="79"/>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c r="I19" s="512"/>
      <c r="J19" s="504"/>
      <c r="K19" s="505"/>
      <c r="L19" s="505"/>
      <c r="M19" s="504"/>
      <c r="N19" s="505"/>
      <c r="O19" s="505"/>
      <c r="P19" s="505"/>
      <c r="Q19" s="505"/>
      <c r="R19" s="79"/>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t="s">
        <v>2384</v>
      </c>
      <c r="I29" s="512"/>
      <c r="J29" s="504" t="s">
        <v>2542</v>
      </c>
      <c r="K29" s="505"/>
      <c r="L29" s="505"/>
      <c r="M29" s="504" t="s">
        <v>2543</v>
      </c>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t="s">
        <v>2384</v>
      </c>
      <c r="I49" s="512"/>
      <c r="J49" s="504" t="s">
        <v>2541</v>
      </c>
      <c r="K49" s="505"/>
      <c r="L49" s="505"/>
      <c r="M49" s="504" t="s">
        <v>2543</v>
      </c>
      <c r="N49" s="505"/>
      <c r="O49" s="505"/>
      <c r="P49" s="505"/>
      <c r="Q49" s="505"/>
      <c r="R49" s="79"/>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31" zoomScale="139" zoomScaleNormal="85" zoomScaleSheetLayoutView="139" workbookViewId="0">
      <selection activeCell="AB34" sqref="AB34:AD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2502</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c r="K7" s="587"/>
      <c r="L7" s="587"/>
      <c r="M7" s="587"/>
      <c r="N7" s="587"/>
      <c r="O7" s="588"/>
      <c r="P7" s="586" t="s">
        <v>2502</v>
      </c>
      <c r="Q7" s="587"/>
      <c r="R7" s="587"/>
      <c r="S7" s="587"/>
      <c r="T7" s="587"/>
      <c r="U7" s="588"/>
      <c r="V7" s="562"/>
      <c r="W7" s="562"/>
      <c r="X7" s="562"/>
      <c r="Y7" s="562"/>
      <c r="Z7" s="562"/>
      <c r="AA7" s="562"/>
      <c r="AB7" s="553"/>
      <c r="AC7" s="554"/>
      <c r="AD7" s="554"/>
      <c r="AE7" s="553" t="s">
        <v>2544</v>
      </c>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t="s">
        <v>2502</v>
      </c>
      <c r="Q8" s="551"/>
      <c r="R8" s="551"/>
      <c r="S8" s="551"/>
      <c r="T8" s="551"/>
      <c r="U8" s="552"/>
      <c r="V8" s="564"/>
      <c r="W8" s="564"/>
      <c r="X8" s="564"/>
      <c r="Y8" s="564"/>
      <c r="Z8" s="564"/>
      <c r="AA8" s="564"/>
      <c r="AB8" s="556"/>
      <c r="AC8" s="557"/>
      <c r="AD8" s="557"/>
      <c r="AE8" s="556" t="s">
        <v>2544</v>
      </c>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2501</v>
      </c>
      <c r="Q9" s="551"/>
      <c r="R9" s="551"/>
      <c r="S9" s="551"/>
      <c r="T9" s="551"/>
      <c r="U9" s="552"/>
      <c r="V9" s="564"/>
      <c r="W9" s="564"/>
      <c r="X9" s="564"/>
      <c r="Y9" s="564" t="s">
        <v>2510</v>
      </c>
      <c r="Z9" s="564"/>
      <c r="AA9" s="564"/>
      <c r="AB9" s="556"/>
      <c r="AC9" s="557"/>
      <c r="AD9" s="557"/>
      <c r="AE9" s="556" t="s">
        <v>2545</v>
      </c>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t="s">
        <v>2502</v>
      </c>
      <c r="Q10" s="551"/>
      <c r="R10" s="551"/>
      <c r="S10" s="551"/>
      <c r="T10" s="551"/>
      <c r="U10" s="552"/>
      <c r="V10" s="564"/>
      <c r="W10" s="564"/>
      <c r="X10" s="564"/>
      <c r="Y10" s="564"/>
      <c r="Z10" s="564"/>
      <c r="AA10" s="564"/>
      <c r="AB10" s="556"/>
      <c r="AC10" s="557"/>
      <c r="AD10" s="557"/>
      <c r="AE10" s="556" t="s">
        <v>2544</v>
      </c>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t="s">
        <v>2502</v>
      </c>
      <c r="Q11" s="551"/>
      <c r="R11" s="551"/>
      <c r="S11" s="551"/>
      <c r="T11" s="551"/>
      <c r="U11" s="552"/>
      <c r="V11" s="564"/>
      <c r="W11" s="564"/>
      <c r="X11" s="564"/>
      <c r="Y11" s="564"/>
      <c r="Z11" s="564"/>
      <c r="AA11" s="564"/>
      <c r="AB11" s="556"/>
      <c r="AC11" s="557"/>
      <c r="AD11" s="557"/>
      <c r="AE11" s="556" t="s">
        <v>2544</v>
      </c>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t="s">
        <v>2502</v>
      </c>
      <c r="Q12" s="551"/>
      <c r="R12" s="551"/>
      <c r="S12" s="551"/>
      <c r="T12" s="551"/>
      <c r="U12" s="552"/>
      <c r="V12" s="564"/>
      <c r="W12" s="564"/>
      <c r="X12" s="564"/>
      <c r="Y12" s="564"/>
      <c r="Z12" s="564"/>
      <c r="AA12" s="564"/>
      <c r="AB12" s="556"/>
      <c r="AC12" s="557"/>
      <c r="AD12" s="557"/>
      <c r="AE12" s="556" t="s">
        <v>2544</v>
      </c>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t="s">
        <v>2502</v>
      </c>
      <c r="Q13" s="551"/>
      <c r="R13" s="551"/>
      <c r="S13" s="551"/>
      <c r="T13" s="551"/>
      <c r="U13" s="552"/>
      <c r="V13" s="564"/>
      <c r="W13" s="564"/>
      <c r="X13" s="564"/>
      <c r="Y13" s="564"/>
      <c r="Z13" s="564"/>
      <c r="AA13" s="564"/>
      <c r="AB13" s="556"/>
      <c r="AC13" s="557"/>
      <c r="AD13" s="557"/>
      <c r="AE13" s="556" t="s">
        <v>2544</v>
      </c>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t="s">
        <v>2502</v>
      </c>
      <c r="Q14" s="571"/>
      <c r="R14" s="571"/>
      <c r="S14" s="571"/>
      <c r="T14" s="571"/>
      <c r="U14" s="572"/>
      <c r="V14" s="563"/>
      <c r="W14" s="563"/>
      <c r="X14" s="563"/>
      <c r="Y14" s="563"/>
      <c r="Z14" s="563"/>
      <c r="AA14" s="563"/>
      <c r="AB14" s="559"/>
      <c r="AC14" s="560"/>
      <c r="AD14" s="560"/>
      <c r="AE14" s="438" t="s">
        <v>2556</v>
      </c>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c r="K16" s="587"/>
      <c r="L16" s="587"/>
      <c r="M16" s="587"/>
      <c r="N16" s="587"/>
      <c r="O16" s="588"/>
      <c r="P16" s="586" t="s">
        <v>2502</v>
      </c>
      <c r="Q16" s="587"/>
      <c r="R16" s="587"/>
      <c r="S16" s="587"/>
      <c r="T16" s="587"/>
      <c r="U16" s="588"/>
      <c r="V16" s="562"/>
      <c r="W16" s="562"/>
      <c r="X16" s="562"/>
      <c r="Y16" s="562"/>
      <c r="Z16" s="562"/>
      <c r="AA16" s="562"/>
      <c r="AB16" s="553"/>
      <c r="AC16" s="554"/>
      <c r="AD16" s="554"/>
      <c r="AE16" s="553" t="s">
        <v>2544</v>
      </c>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t="s">
        <v>2502</v>
      </c>
      <c r="Q17" s="551"/>
      <c r="R17" s="551"/>
      <c r="S17" s="551"/>
      <c r="T17" s="551"/>
      <c r="U17" s="552"/>
      <c r="V17" s="564"/>
      <c r="W17" s="564"/>
      <c r="X17" s="564"/>
      <c r="Y17" s="564"/>
      <c r="Z17" s="564"/>
      <c r="AA17" s="564"/>
      <c r="AB17" s="556"/>
      <c r="AC17" s="557"/>
      <c r="AD17" s="557"/>
      <c r="AE17" s="556" t="s">
        <v>2556</v>
      </c>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t="s">
        <v>2502</v>
      </c>
      <c r="Q18" s="551"/>
      <c r="R18" s="551"/>
      <c r="S18" s="551"/>
      <c r="T18" s="551"/>
      <c r="U18" s="552"/>
      <c r="V18" s="564"/>
      <c r="W18" s="564"/>
      <c r="X18" s="564"/>
      <c r="Y18" s="564"/>
      <c r="Z18" s="564"/>
      <c r="AA18" s="564"/>
      <c r="AB18" s="556"/>
      <c r="AC18" s="557"/>
      <c r="AD18" s="557"/>
      <c r="AE18" s="556" t="s">
        <v>2544</v>
      </c>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t="s">
        <v>2502</v>
      </c>
      <c r="Q19" s="551"/>
      <c r="R19" s="551"/>
      <c r="S19" s="551"/>
      <c r="T19" s="551"/>
      <c r="U19" s="552"/>
      <c r="V19" s="564"/>
      <c r="W19" s="564"/>
      <c r="X19" s="564"/>
      <c r="Y19" s="564"/>
      <c r="Z19" s="564"/>
      <c r="AA19" s="564"/>
      <c r="AB19" s="556"/>
      <c r="AC19" s="557"/>
      <c r="AD19" s="557"/>
      <c r="AE19" s="556" t="s">
        <v>2544</v>
      </c>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2502</v>
      </c>
      <c r="Q20" s="551"/>
      <c r="R20" s="551"/>
      <c r="S20" s="551"/>
      <c r="T20" s="551"/>
      <c r="U20" s="552"/>
      <c r="V20" s="564"/>
      <c r="W20" s="564"/>
      <c r="X20" s="564"/>
      <c r="Y20" s="564"/>
      <c r="Z20" s="564"/>
      <c r="AA20" s="564"/>
      <c r="AB20" s="556"/>
      <c r="AC20" s="557"/>
      <c r="AD20" s="557"/>
      <c r="AE20" s="556" t="s">
        <v>2556</v>
      </c>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t="s">
        <v>2502</v>
      </c>
      <c r="Q21" s="551"/>
      <c r="R21" s="551"/>
      <c r="S21" s="551"/>
      <c r="T21" s="551"/>
      <c r="U21" s="552"/>
      <c r="V21" s="564"/>
      <c r="W21" s="564"/>
      <c r="X21" s="564"/>
      <c r="Y21" s="564"/>
      <c r="Z21" s="564"/>
      <c r="AA21" s="564"/>
      <c r="AB21" s="556"/>
      <c r="AC21" s="557"/>
      <c r="AD21" s="557"/>
      <c r="AE21" s="556" t="s">
        <v>2544</v>
      </c>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2502</v>
      </c>
      <c r="Q22" s="551"/>
      <c r="R22" s="551"/>
      <c r="S22" s="551"/>
      <c r="T22" s="551"/>
      <c r="U22" s="552"/>
      <c r="V22" s="564"/>
      <c r="W22" s="564"/>
      <c r="X22" s="564"/>
      <c r="Y22" s="564"/>
      <c r="Z22" s="564"/>
      <c r="AA22" s="564"/>
      <c r="AB22" s="556"/>
      <c r="AC22" s="557"/>
      <c r="AD22" s="557"/>
      <c r="AE22" s="556" t="s">
        <v>2556</v>
      </c>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c r="K23" s="551"/>
      <c r="L23" s="551"/>
      <c r="M23" s="551"/>
      <c r="N23" s="551"/>
      <c r="O23" s="552"/>
      <c r="P23" s="550" t="s">
        <v>2502</v>
      </c>
      <c r="Q23" s="551"/>
      <c r="R23" s="551"/>
      <c r="S23" s="551"/>
      <c r="T23" s="551"/>
      <c r="U23" s="552"/>
      <c r="V23" s="564"/>
      <c r="W23" s="564"/>
      <c r="X23" s="564"/>
      <c r="Y23" s="564"/>
      <c r="Z23" s="564"/>
      <c r="AA23" s="564"/>
      <c r="AB23" s="556"/>
      <c r="AC23" s="557"/>
      <c r="AD23" s="557"/>
      <c r="AE23" s="556" t="s">
        <v>2544</v>
      </c>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c r="K24" s="551"/>
      <c r="L24" s="551"/>
      <c r="M24" s="551"/>
      <c r="N24" s="551"/>
      <c r="O24" s="552"/>
      <c r="P24" s="550" t="s">
        <v>2501</v>
      </c>
      <c r="Q24" s="551"/>
      <c r="R24" s="551"/>
      <c r="S24" s="551"/>
      <c r="T24" s="551"/>
      <c r="U24" s="552"/>
      <c r="V24" s="564"/>
      <c r="W24" s="564"/>
      <c r="X24" s="564"/>
      <c r="Y24" s="564" t="s">
        <v>2510</v>
      </c>
      <c r="Z24" s="564"/>
      <c r="AA24" s="564"/>
      <c r="AB24" s="556"/>
      <c r="AC24" s="557"/>
      <c r="AD24" s="557"/>
      <c r="AE24" s="556" t="s">
        <v>2546</v>
      </c>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2501</v>
      </c>
      <c r="Q25" s="571"/>
      <c r="R25" s="571"/>
      <c r="S25" s="571"/>
      <c r="T25" s="571"/>
      <c r="U25" s="572"/>
      <c r="V25" s="563"/>
      <c r="W25" s="563"/>
      <c r="X25" s="563"/>
      <c r="Y25" s="563" t="s">
        <v>2510</v>
      </c>
      <c r="Z25" s="563"/>
      <c r="AA25" s="563"/>
      <c r="AB25" s="559"/>
      <c r="AC25" s="560"/>
      <c r="AD25" s="560"/>
      <c r="AE25" s="559" t="s">
        <v>2546</v>
      </c>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t="s">
        <v>2501</v>
      </c>
      <c r="Q27" s="587"/>
      <c r="R27" s="587"/>
      <c r="S27" s="587"/>
      <c r="T27" s="587"/>
      <c r="U27" s="588"/>
      <c r="V27" s="562"/>
      <c r="W27" s="562"/>
      <c r="X27" s="562"/>
      <c r="Y27" s="562" t="s">
        <v>2510</v>
      </c>
      <c r="Z27" s="562"/>
      <c r="AA27" s="562"/>
      <c r="AB27" s="553"/>
      <c r="AC27" s="554"/>
      <c r="AD27" s="554"/>
      <c r="AE27" s="553" t="s">
        <v>2547</v>
      </c>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t="s">
        <v>2502</v>
      </c>
      <c r="Q28" s="551"/>
      <c r="R28" s="551"/>
      <c r="S28" s="551"/>
      <c r="T28" s="551"/>
      <c r="U28" s="552"/>
      <c r="V28" s="564"/>
      <c r="W28" s="564"/>
      <c r="X28" s="564"/>
      <c r="Y28" s="564"/>
      <c r="Z28" s="564"/>
      <c r="AA28" s="564"/>
      <c r="AB28" s="556"/>
      <c r="AC28" s="557"/>
      <c r="AD28" s="557"/>
      <c r="AE28" s="556" t="s">
        <v>2544</v>
      </c>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t="s">
        <v>2502</v>
      </c>
      <c r="Q29" s="551"/>
      <c r="R29" s="551"/>
      <c r="S29" s="551"/>
      <c r="T29" s="551"/>
      <c r="U29" s="552"/>
      <c r="V29" s="564"/>
      <c r="W29" s="564"/>
      <c r="X29" s="564"/>
      <c r="Y29" s="564"/>
      <c r="Z29" s="564"/>
      <c r="AA29" s="564"/>
      <c r="AB29" s="556"/>
      <c r="AC29" s="557"/>
      <c r="AD29" s="557"/>
      <c r="AE29" s="556" t="s">
        <v>2544</v>
      </c>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t="s">
        <v>2502</v>
      </c>
      <c r="Q30" s="551"/>
      <c r="R30" s="551"/>
      <c r="S30" s="551"/>
      <c r="T30" s="551"/>
      <c r="U30" s="552"/>
      <c r="V30" s="564"/>
      <c r="W30" s="564"/>
      <c r="X30" s="564"/>
      <c r="Y30" s="564"/>
      <c r="Z30" s="564"/>
      <c r="AA30" s="564"/>
      <c r="AB30" s="556"/>
      <c r="AC30" s="557"/>
      <c r="AD30" s="557"/>
      <c r="AE30" s="556" t="s">
        <v>2544</v>
      </c>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t="s">
        <v>2502</v>
      </c>
      <c r="Q31" s="571"/>
      <c r="R31" s="571"/>
      <c r="S31" s="571"/>
      <c r="T31" s="571"/>
      <c r="U31" s="572"/>
      <c r="V31" s="563"/>
      <c r="W31" s="563"/>
      <c r="X31" s="563"/>
      <c r="Y31" s="563"/>
      <c r="Z31" s="563"/>
      <c r="AA31" s="563"/>
      <c r="AB31" s="559"/>
      <c r="AC31" s="560"/>
      <c r="AD31" s="560"/>
      <c r="AE31" s="559" t="s">
        <v>2544</v>
      </c>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86"/>
      <c r="K33" s="587"/>
      <c r="L33" s="587"/>
      <c r="M33" s="587"/>
      <c r="N33" s="587"/>
      <c r="O33" s="588"/>
      <c r="P33" s="586" t="s">
        <v>2502</v>
      </c>
      <c r="Q33" s="587"/>
      <c r="R33" s="587"/>
      <c r="S33" s="587"/>
      <c r="T33" s="587"/>
      <c r="U33" s="588"/>
      <c r="V33" s="562"/>
      <c r="W33" s="562"/>
      <c r="X33" s="562"/>
      <c r="Y33" s="562"/>
      <c r="Z33" s="562"/>
      <c r="AA33" s="562"/>
      <c r="AB33" s="553"/>
      <c r="AC33" s="554"/>
      <c r="AD33" s="554"/>
      <c r="AE33" s="553" t="s">
        <v>2548</v>
      </c>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c r="K34" s="551"/>
      <c r="L34" s="551"/>
      <c r="M34" s="551"/>
      <c r="N34" s="551"/>
      <c r="O34" s="552"/>
      <c r="P34" s="550" t="s">
        <v>2501</v>
      </c>
      <c r="Q34" s="551"/>
      <c r="R34" s="551"/>
      <c r="S34" s="551"/>
      <c r="T34" s="551"/>
      <c r="U34" s="552"/>
      <c r="V34" s="564"/>
      <c r="W34" s="564"/>
      <c r="X34" s="564"/>
      <c r="Y34" s="564" t="s">
        <v>2510</v>
      </c>
      <c r="Z34" s="564"/>
      <c r="AA34" s="564"/>
      <c r="AB34" s="556"/>
      <c r="AC34" s="557"/>
      <c r="AD34" s="557"/>
      <c r="AE34" s="556" t="s">
        <v>2546</v>
      </c>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t="s">
        <v>2501</v>
      </c>
      <c r="Q35" s="571"/>
      <c r="R35" s="571"/>
      <c r="S35" s="571"/>
      <c r="T35" s="571"/>
      <c r="U35" s="572"/>
      <c r="V35" s="563"/>
      <c r="W35" s="563"/>
      <c r="X35" s="563"/>
      <c r="Y35" s="563" t="s">
        <v>2510</v>
      </c>
      <c r="Z35" s="563"/>
      <c r="AA35" s="563"/>
      <c r="AB35" s="559"/>
      <c r="AC35" s="560"/>
      <c r="AD35" s="560"/>
      <c r="AE35" s="559" t="s">
        <v>2546</v>
      </c>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hide-hp</dc:creator>
  <cp:lastModifiedBy>齋藤秀彰</cp:lastModifiedBy>
  <cp:lastPrinted>2021-03-04T10:23:32Z</cp:lastPrinted>
  <dcterms:created xsi:type="dcterms:W3CDTF">2020-12-23T05:28:24Z</dcterms:created>
  <dcterms:modified xsi:type="dcterms:W3CDTF">2021-08-17T02:11:50Z</dcterms:modified>
</cp:coreProperties>
</file>