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D:\共有\03有料老人ホーム現況報告\"/>
    </mc:Choice>
  </mc:AlternateContent>
  <xr:revisionPtr revIDLastSave="0" documentId="13_ncr:1_{0085153B-4C95-4DFF-A754-962827A2044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5385" yWindow="2115" windowWidth="18270" windowHeight="1348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<sst xmlns="http://schemas.openxmlformats.org/spreadsheetml/2006/main" count="2988" uniqueCount="2550">
  <si>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</si>
  <si>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</si>
  <si>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</si>
  <si>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</si>
  <si>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</si>
  <si>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</si>
  <si>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</si>
  <si>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</si>
  <si>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</si>
  <si>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</si>
  <si>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</si>
  <si>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</si>
  <si>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</si>
  <si>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</si>
  <si>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</si>
  <si>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</si>
  <si>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</si>
  <si>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</si>
  <si>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</si>
  <si>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</si>
  <si>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</si>
  <si>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</si>
  <si>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</si>
  <si>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</si>
  <si>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</si>
  <si>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</si>
  <si>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</si>
  <si>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</si>
  <si>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</si>
  <si>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</si>
  <si>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</si>
  <si>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</si>
  <si>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</si>
  <si>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</si>
  <si>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</si>
  <si>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</si>
  <si>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</si>
  <si>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</si>
  <si>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</si>
  <si>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</si>
  <si>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</si>
  <si>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</si>
  <si>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</si>
  <si>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</si>
  <si>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</si>
  <si>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</si>
  <si>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</si>
  <si>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</si>
  <si>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</si>
  <si>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</si>
  <si>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</si>
  <si>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</si>
  <si>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</si>
  <si>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</si>
  <si>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</si>
  <si>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</si>
  <si>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</si>
  <si>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</si>
  <si>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</si>
  <si>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</si>
  <si>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</si>
  <si>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</si>
  <si>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</si>
  <si>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</si>
  <si>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</si>
  <si>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</si>
  <si>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</si>
  <si>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</si>
  <si>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</si>
  <si>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</si>
  <si>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</si>
  <si>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</si>
  <si>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</si>
  <si>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</si>
  <si>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</si>
  <si>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</si>
  <si>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</si>
  <si>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</si>
  <si>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</si>
  <si>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</si>
  <si>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</si>
  <si>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</si>
  <si>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</si>
  <si>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</si>
  <si>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</si>
  <si>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</si>
  <si>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</si>
  <si>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</si>
  <si>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</si>
  <si>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</si>
  <si>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</si>
  <si>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</si>
  <si>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</si>
  <si>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</si>
  <si>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</si>
  <si>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</si>
  <si>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</si>
  <si>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</si>
  <si>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</si>
  <si>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</si>
  <si>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</si>
  <si>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</si>
  <si>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</si>
  <si>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</si>
  <si>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</si>
  <si>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</si>
  <si>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</si>
  <si>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</si>
  <si>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</si>
  <si>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</si>
  <si>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</si>
  <si>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</si>
  <si>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</si>
  <si>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</si>
  <si>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</si>
  <si>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</si>
  <si>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</si>
  <si>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</si>
  <si>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</si>
  <si>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</si>
  <si>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</si>
  <si>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</si>
  <si>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</si>
  <si>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</si>
  <si>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</si>
  <si>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</si>
  <si>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</si>
  <si>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</si>
  <si>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</si>
  <si>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</si>
  <si>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</si>
  <si>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</si>
  <si>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</si>
  <si>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</si>
  <si>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</si>
  <si>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</si>
  <si>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</si>
  <si>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</si>
  <si>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</si>
  <si>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</si>
  <si>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</si>
  <si>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</si>
  <si>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</si>
  <si>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</si>
  <si>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</si>
  <si>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</si>
  <si>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</si>
  <si>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</si>
  <si>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</si>
  <si>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</si>
  <si>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</si>
  <si>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</si>
  <si>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</si>
  <si>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</si>
  <si>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</si>
  <si>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</si>
  <si>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</si>
  <si>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</si>
  <si>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</si>
  <si>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</si>
  <si>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</si>
  <si>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</si>
  <si>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</si>
  <si>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</si>
  <si>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</si>
  <si>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</si>
  <si>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</si>
  <si>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</si>
  <si>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</si>
  <si>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</si>
  <si>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</si>
  <si>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</si>
  <si>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</si>
  <si>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</si>
  <si>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</si>
  <si>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</si>
  <si>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</si>
  <si>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</si>
  <si>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</si>
  <si>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</si>
  <si>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</si>
  <si>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</si>
  <si>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</si>
  <si>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</si>
  <si>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</si>
  <si>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</si>
  <si>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</si>
  <si>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</si>
  <si>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</si>
  <si>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</si>
  <si>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</si>
  <si>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</si>
  <si>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</si>
  <si>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</si>
  <si>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</si>
  <si>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</si>
  <si>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</si>
  <si>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</si>
  <si>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</si>
  <si>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</si>
  <si>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</si>
  <si>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</si>
  <si>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</si>
  <si>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</si>
  <si>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</si>
  <si>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</si>
  <si>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</si>
  <si>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</si>
  <si>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</si>
  <si>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</si>
  <si>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</si>
  <si>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</si>
  <si>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</si>
  <si>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</si>
  <si>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</si>
  <si>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</si>
  <si>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</si>
  <si>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</si>
  <si>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</si>
  <si>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</si>
  <si>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</si>
  <si>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</si>
  <si>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</si>
  <si>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</si>
  <si>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</si>
  <si>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</si>
  <si>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</si>
  <si>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</si>
  <si>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</si>
  <si>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</si>
  <si>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</si>
  <si>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</si>
  <si>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</si>
  <si>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</si>
  <si>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</si>
  <si>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</si>
  <si>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</si>
  <si>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</si>
  <si>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</si>
  <si>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</si>
  <si>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</si>
  <si>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</si>
  <si>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</si>
  <si>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</si>
  <si>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</si>
  <si>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</si>
  <si>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</si>
  <si>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</si>
  <si>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</si>
  <si>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</si>
  <si>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</si>
  <si>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</si>
  <si>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</si>
  <si>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</si>
  <si>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</si>
  <si>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</si>
  <si>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</si>
  <si>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</si>
  <si>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</si>
  <si>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</si>
  <si>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</si>
  <si>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</si>
  <si>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</si>
  <si>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</si>
  <si>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</si>
  <si>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</si>
  <si>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</si>
  <si>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</si>
  <si>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</si>
  <si>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</si>
  <si>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</si>
  <si>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</si>
  <si>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</si>
  <si>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</si>
  <si>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</si>
  <si>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</si>
  <si>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</si>
  <si>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</si>
  <si>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</si>
  <si>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</si>
  <si>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</si>
  <si>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</si>
  <si>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</si>
  <si>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</si>
  <si>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</si>
  <si>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</si>
  <si>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</si>
  <si>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</si>
  <si>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</si>
  <si>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</si>
  <si>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</si>
  <si>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</si>
  <si>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</si>
  <si>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</si>
  <si>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</si>
  <si>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</si>
  <si>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</si>
  <si>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</si>
  <si>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</si>
  <si>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</si>
  <si>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</si>
  <si>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</si>
  <si>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</si>
  <si>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</si>
  <si>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</si>
  <si>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</si>
  <si>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</si>
  <si>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</si>
  <si>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</si>
  <si>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</si>
  <si>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</si>
  <si>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</si>
  <si>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</si>
  <si>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</si>
  <si>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</si>
  <si>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</si>
  <si>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</si>
  <si>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</si>
  <si>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</si>
  <si>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</si>
  <si>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</si>
  <si>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</si>
  <si>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</si>
  <si>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</si>
  <si>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</si>
  <si>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</si>
  <si>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</si>
  <si>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</si>
  <si>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</si>
  <si>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</si>
  <si>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</si>
  <si>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</si>
  <si>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</si>
  <si>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</si>
  <si>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</si>
  <si>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</si>
  <si>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</si>
  <si>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</si>
  <si>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</si>
  <si>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</si>
  <si>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</si>
  <si>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</si>
  <si>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</si>
  <si>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</si>
  <si>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</si>
  <si>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</si>
  <si>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</si>
  <si>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</si>
  <si>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</si>
  <si>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</si>
  <si>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</si>
  <si>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</si>
  <si>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</si>
  <si>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</si>
  <si>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</si>
  <si>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</si>
  <si>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</si>
  <si>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</si>
  <si>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</si>
  <si>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</si>
  <si>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</si>
  <si>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</si>
  <si>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</si>
  <si>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</si>
  <si>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</si>
  <si>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</si>
  <si>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</si>
  <si>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</si>
  <si>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</si>
  <si>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</si>
  <si>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</si>
  <si>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</si>
  <si>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</si>
  <si>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</si>
  <si>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</si>
  <si>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</si>
  <si>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</si>
  <si>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</si>
  <si>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</si>
  <si>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</si>
  <si>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</si>
  <si>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</si>
  <si>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</si>
  <si>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</si>
  <si>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</si>
  <si>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</si>
  <si>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</si>
  <si>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</si>
  <si>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</si>
  <si>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</si>
  <si>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</si>
  <si>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</si>
  <si>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</si>
  <si>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</si>
  <si>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</si>
  <si>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</si>
  <si>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</si>
  <si>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</si>
  <si>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</si>
  <si>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</si>
  <si>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</si>
  <si>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</si>
  <si>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</si>
  <si>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</si>
  <si>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</si>
  <si>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</si>
  <si>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</si>
  <si>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</si>
  <si>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</si>
  <si>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</si>
  <si>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</si>
  <si>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</si>
  <si>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</si>
  <si>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</si>
  <si>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</si>
  <si>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</si>
  <si>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</si>
  <si>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</si>
  <si>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</si>
  <si>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</si>
  <si>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</si>
  <si>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</si>
  <si>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</si>
  <si>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</si>
  <si>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</si>
  <si>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</si>
  <si>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</si>
  <si>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</si>
  <si>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</si>
  <si>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</si>
  <si>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</si>
  <si>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</si>
  <si>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</si>
  <si>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</si>
  <si>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</si>
  <si>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</si>
  <si>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</si>
  <si>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</si>
  <si>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</si>
  <si>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</si>
  <si>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</si>
  <si>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</si>
  <si>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</si>
  <si>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</si>
  <si>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</si>
  <si>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</si>
  <si>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</si>
  <si>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</si>
  <si>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</si>
  <si>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</si>
  <si>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</si>
  <si>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</si>
  <si>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</si>
  <si>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</si>
  <si>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</si>
  <si>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</si>
  <si>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</si>
  <si>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</si>
  <si>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</si>
  <si>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</si>
  <si>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</si>
  <si>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</si>
  <si>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</si>
  <si>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</si>
  <si>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</si>
  <si>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</si>
  <si>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</si>
  <si>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</si>
  <si>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</si>
  <si>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</si>
  <si>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</si>
  <si>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</si>
  <si>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</si>
  <si>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</si>
  <si>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</si>
  <si>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</si>
  <si>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</si>
  <si>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</si>
  <si>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</si>
  <si>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</si>
  <si>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</si>
  <si>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</si>
  <si>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</si>
  <si>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</si>
  <si>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</si>
  <si>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</si>
  <si>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</si>
  <si>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</si>
  <si>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</si>
  <si>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</si>
  <si>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</si>
  <si>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</si>
  <si>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</si>
  <si>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</si>
  <si>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</si>
  <si>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</si>
  <si>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</si>
  <si>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</si>
  <si>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</si>
  <si>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</si>
  <si>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</si>
  <si>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</si>
  <si>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</si>
  <si>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</si>
  <si>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</si>
  <si>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</si>
  <si>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</si>
  <si>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</si>
  <si>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</si>
  <si>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</si>
  <si>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</si>
  <si>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</si>
  <si>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</si>
  <si>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</si>
  <si>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</si>
  <si>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</si>
  <si>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</si>
  <si>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</si>
  <si>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</si>
  <si>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</si>
  <si>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</si>
  <si>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</si>
  <si>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</si>
  <si>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</si>
  <si>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</si>
  <si>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</si>
  <si>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</si>
  <si>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</si>
  <si>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</si>
  <si>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</si>
  <si>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</si>
  <si>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</si>
  <si>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</si>
  <si>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</si>
  <si>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</si>
  <si>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</si>
  <si>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</si>
  <si>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</si>
  <si>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</si>
  <si>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</si>
  <si>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</si>
  <si>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</si>
  <si>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</si>
  <si>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</si>
  <si>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</si>
  <si>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</si>
  <si>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</si>
  <si>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</si>
  <si>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</si>
  <si>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</si>
  <si>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</si>
  <si>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</si>
  <si>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</si>
  <si>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</si>
  <si>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</si>
  <si>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</si>
  <si>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</si>
  <si>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</si>
  <si>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</si>
  <si>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</si>
  <si>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</si>
  <si>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</si>
  <si>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</si>
  <si>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</si>
  <si>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</si>
  <si>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</si>
  <si>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</si>
  <si>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</si>
  <si>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</si>
  <si>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</si>
  <si>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</si>
  <si>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</si>
  <si>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</si>
  <si>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</si>
  <si>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</si>
  <si>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</si>
  <si>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</si>
  <si>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</si>
  <si>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</si>
  <si>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</si>
  <si>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</si>
  <si>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</si>
  <si>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</si>
  <si>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</si>
  <si>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</si>
  <si>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</si>
  <si>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</si>
  <si>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</si>
  <si>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</si>
  <si>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</si>
  <si>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</si>
  <si>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</si>
  <si>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</si>
  <si>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</si>
  <si>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</si>
  <si>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</si>
  <si>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</si>
  <si>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</si>
  <si>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</si>
  <si>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</si>
  <si>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</si>
  <si>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</si>
  <si>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</si>
  <si>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</si>
  <si>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</si>
  <si>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</si>
  <si>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</si>
  <si>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</si>
  <si>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</si>
  <si>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</si>
  <si>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</si>
  <si>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</si>
  <si>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</si>
  <si>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</si>
  <si>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</si>
  <si>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</si>
  <si>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</si>
  <si>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</si>
  <si>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</si>
  <si>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</si>
  <si>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</si>
  <si>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</si>
  <si>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</si>
  <si>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</si>
  <si>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</si>
  <si>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</si>
  <si>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</si>
  <si>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</si>
  <si>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</si>
  <si>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</si>
  <si>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</si>
  <si>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</si>
  <si>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</si>
  <si>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</si>
  <si>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</si>
  <si>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</si>
  <si>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</si>
  <si>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</si>
  <si>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</si>
  <si>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</si>
  <si>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</si>
  <si>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</si>
  <si>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</si>
  <si>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</si>
  <si>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</si>
  <si>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</si>
  <si>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</si>
  <si>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</si>
  <si>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</si>
  <si>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</si>
  <si>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</si>
  <si>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</si>
  <si>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</si>
  <si>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</si>
  <si>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</si>
  <si>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</si>
  <si>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</si>
  <si>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</si>
  <si>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</si>
  <si>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</si>
  <si>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</si>
  <si>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</si>
  <si>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</si>
  <si>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</si>
  <si>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</si>
  <si>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</si>
  <si>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</si>
  <si>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</si>
  <si>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</si>
  <si>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</si>
  <si>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</si>
  <si>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</si>
  <si>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</si>
  <si>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</si>
  <si>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</si>
  <si>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</si>
  <si>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</si>
  <si>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</si>
  <si>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</si>
  <si>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</si>
  <si>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</si>
  <si>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</si>
  <si>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</si>
  <si>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</si>
  <si>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</si>
  <si>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</si>
  <si>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</si>
  <si>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</si>
  <si>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</si>
  <si>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</si>
  <si>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</si>
  <si>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</si>
  <si>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</si>
  <si>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</si>
  <si>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</si>
  <si>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</si>
  <si>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</si>
  <si>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</si>
  <si>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</si>
  <si>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</si>
  <si>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</si>
  <si>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</si>
  <si>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</si>
  <si>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</si>
  <si>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</si>
  <si>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</si>
  <si>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</si>
  <si>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</si>
  <si>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</si>
  <si>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</si>
  <si>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</si>
  <si>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</si>
  <si>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</si>
  <si>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</si>
  <si>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</si>
  <si>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</si>
  <si>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</si>
  <si>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</si>
  <si>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</si>
  <si>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</si>
  <si>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</si>
  <si>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</si>
  <si>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</si>
  <si>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</si>
  <si>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</si>
  <si>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</si>
  <si>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</si>
  <si>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</si>
  <si>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</si>
  <si>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</si>
  <si>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</si>
  <si>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</si>
  <si>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</si>
  <si>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</si>
  <si>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</si>
  <si>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</si>
  <si>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</si>
  <si>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</si>
  <si>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</si>
  <si>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</si>
  <si>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</si>
  <si>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</si>
  <si>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</si>
  <si>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</si>
  <si>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</si>
  <si>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</si>
  <si>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</si>
  <si>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</si>
  <si>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</si>
  <si>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</si>
  <si>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</si>
  <si>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</si>
  <si>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</si>
  <si>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</si>
  <si>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</si>
  <si>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</si>
  <si>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</si>
  <si>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</si>
  <si>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</si>
  <si>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</si>
  <si>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</si>
  <si>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</si>
  <si>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</si>
  <si>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</si>
  <si>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</si>
  <si>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</si>
  <si>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</si>
  <si>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</si>
  <si>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</si>
  <si>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</si>
  <si>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</si>
  <si>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</si>
  <si>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</si>
  <si>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</si>
  <si>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</si>
  <si>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</si>
  <si>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</si>
  <si>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</si>
  <si>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</si>
  <si>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</si>
  <si>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</si>
  <si>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</si>
  <si>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</si>
  <si>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</si>
  <si>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</si>
  <si>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</si>
  <si>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</si>
  <si>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</si>
  <si>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</si>
  <si>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</si>
  <si>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</si>
  <si>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</si>
  <si>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</si>
  <si>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</si>
  <si>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</si>
  <si>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</si>
  <si>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</si>
  <si>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</si>
  <si>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</si>
  <si>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</si>
  <si>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</si>
  <si>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</si>
  <si>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</si>
  <si>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</si>
  <si>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</si>
  <si>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</si>
  <si>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</si>
  <si>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</si>
  <si>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</si>
  <si>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</si>
  <si>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</si>
  <si>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</si>
  <si>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</si>
  <si>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</si>
  <si>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</si>
  <si>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</si>
  <si>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</si>
  <si>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</si>
  <si>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</si>
  <si>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</si>
  <si>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</si>
  <si>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</si>
  <si>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</si>
  <si>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</si>
  <si>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</si>
  <si>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</si>
  <si>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</si>
  <si>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</si>
  <si>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</si>
  <si>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</si>
  <si>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</si>
  <si>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</si>
  <si>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</si>
  <si>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</si>
  <si>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</si>
  <si>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</si>
  <si>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</si>
  <si>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</si>
  <si>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</si>
  <si>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</si>
  <si>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</si>
  <si>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</si>
  <si>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</si>
  <si>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</si>
  <si>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</si>
  <si>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</si>
  <si>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</si>
  <si>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</si>
  <si>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</si>
  <si>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</si>
  <si>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</si>
  <si>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</si>
  <si>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</si>
  <si>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</si>
  <si>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</si>
  <si>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</si>
  <si>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</si>
  <si>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</si>
  <si>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</si>
  <si>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</si>
  <si>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</si>
  <si>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</si>
  <si>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</si>
  <si>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</si>
  <si>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</si>
  <si>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</si>
  <si>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</si>
  <si>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</si>
  <si>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</si>
  <si>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</si>
  <si>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</si>
  <si>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</si>
  <si>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</si>
  <si>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</si>
  <si>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</si>
  <si>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</si>
  <si>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</si>
  <si>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</si>
  <si>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</si>
  <si>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</si>
  <si>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</si>
  <si>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</si>
  <si>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</si>
  <si>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</si>
  <si>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</si>
  <si>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</si>
  <si>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</si>
  <si>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</si>
  <si>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</si>
  <si>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</si>
  <si>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</si>
  <si>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</si>
  <si>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</si>
  <si>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</si>
  <si>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</si>
  <si>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</si>
  <si>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</si>
  <si>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</si>
  <si>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</si>
  <si>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</si>
  <si>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</si>
  <si>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</si>
  <si>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</si>
  <si>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</si>
  <si>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</si>
  <si>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</si>
  <si>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</si>
  <si>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</si>
  <si>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</si>
  <si>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</si>
  <si>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</si>
  <si>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</si>
  <si>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</si>
  <si>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</si>
  <si>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</si>
  <si>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</si>
  <si>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</si>
  <si>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</si>
  <si>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</si>
  <si>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</si>
  <si>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</si>
  <si>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</si>
  <si>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</si>
  <si>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</si>
  <si>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</si>
  <si>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</si>
  <si>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</si>
  <si>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</si>
  <si>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</si>
  <si>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</si>
  <si>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</si>
  <si>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</si>
  <si>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</si>
  <si>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</si>
  <si>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</si>
  <si>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</si>
  <si>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</si>
  <si>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</si>
  <si>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</si>
  <si>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</si>
  <si>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</si>
  <si>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</si>
  <si>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</si>
  <si>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</si>
  <si>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</si>
  <si>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</si>
  <si>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</si>
  <si>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</si>
  <si>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</si>
  <si>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</si>
  <si>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</si>
  <si>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</si>
  <si>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</si>
  <si>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</si>
  <si>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</si>
  <si>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</si>
  <si>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</si>
  <si>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</si>
  <si>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</si>
  <si>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</si>
  <si>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</si>
  <si>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</si>
  <si>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</si>
  <si>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</si>
  <si>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</si>
  <si>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</si>
  <si>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</si>
  <si>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</si>
  <si>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</si>
  <si>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</si>
  <si>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</si>
  <si>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</si>
  <si>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</si>
  <si>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</si>
  <si>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</si>
  <si>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</si>
  <si>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</si>
  <si>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</si>
  <si>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</si>
  <si>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</si>
  <si>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</si>
  <si>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</si>
  <si>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</si>
  <si>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</si>
  <si>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</si>
  <si>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</si>
  <si>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</si>
  <si>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</si>
  <si>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</si>
  <si>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</si>
  <si>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</si>
  <si>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</si>
  <si>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</si>
  <si>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</si>
  <si>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</si>
  <si>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</si>
  <si>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</si>
  <si>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</si>
  <si>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</si>
  <si>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</si>
  <si>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</si>
  <si>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</si>
  <si>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</si>
  <si>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</si>
  <si>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</si>
  <si>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</si>
  <si>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</si>
  <si>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</si>
  <si>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</si>
  <si>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</si>
  <si>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</si>
  <si>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</si>
  <si>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</si>
  <si>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</si>
  <si>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</si>
  <si>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</si>
  <si>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</si>
  <si>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</si>
  <si>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</si>
  <si>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</si>
  <si>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</si>
  <si>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</si>
  <si>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</si>
  <si>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</si>
  <si>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</si>
  <si>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</si>
  <si>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</si>
  <si>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</si>
  <si>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</si>
  <si>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</si>
  <si>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</si>
  <si>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</si>
  <si>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</si>
  <si>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</si>
  <si>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</si>
  <si>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</si>
  <si>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</si>
  <si>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</si>
  <si>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</si>
  <si>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</si>
  <si>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</si>
  <si>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</si>
  <si>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</si>
  <si>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</si>
  <si>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</si>
  <si>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</si>
  <si>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</si>
  <si>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</si>
  <si>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</si>
  <si>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</si>
  <si>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</si>
  <si>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</si>
  <si>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</si>
  <si>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</si>
  <si>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</si>
  <si>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</si>
  <si>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</si>
  <si>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</si>
  <si>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</si>
  <si>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</si>
  <si>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</si>
  <si>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</si>
  <si>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</si>
  <si>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</si>
  <si>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</si>
  <si>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</si>
  <si>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</si>
  <si>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</si>
  <si>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</si>
  <si>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</si>
  <si>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</si>
  <si>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</si>
  <si>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</si>
  <si>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</si>
  <si>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</si>
  <si>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</si>
  <si>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</si>
  <si>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</si>
  <si>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</si>
  <si>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</si>
  <si>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</si>
  <si>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</si>
  <si>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</si>
  <si>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</si>
  <si>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</si>
  <si>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</si>
  <si>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</si>
  <si>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</si>
  <si>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</si>
  <si>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</si>
  <si>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</si>
  <si>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</si>
  <si>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</si>
  <si>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</si>
  <si>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</si>
  <si>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</si>
  <si>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</si>
  <si>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</si>
  <si>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</si>
  <si>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</si>
  <si>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</si>
  <si>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</si>
  <si>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</si>
  <si>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</si>
  <si>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</si>
  <si>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</si>
  <si>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</si>
  <si>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</si>
  <si>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</si>
  <si>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</si>
  <si>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</si>
  <si>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</si>
  <si>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</si>
  <si>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</si>
  <si>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</si>
  <si>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</si>
  <si>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</si>
  <si>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</si>
  <si>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</si>
  <si>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</si>
  <si>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</si>
  <si>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</si>
  <si>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</si>
  <si>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</si>
  <si>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</si>
  <si>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</si>
  <si>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</si>
  <si>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</si>
  <si>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</si>
  <si>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</si>
  <si>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</si>
  <si>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</si>
  <si>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</si>
  <si>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</si>
  <si>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</si>
  <si>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</si>
  <si>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</si>
  <si>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</si>
  <si>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</si>
  <si>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</si>
  <si>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</si>
  <si>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</si>
  <si>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</si>
  <si>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</si>
  <si>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</si>
  <si>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</si>
  <si>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</si>
  <si>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</si>
  <si>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</si>
  <si>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</si>
  <si>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</si>
  <si>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</si>
  <si>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</si>
  <si>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</si>
  <si>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</si>
  <si>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</si>
  <si>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</si>
  <si>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</si>
  <si>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</si>
  <si>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</si>
  <si>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</si>
  <si>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</si>
  <si>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</si>
  <si>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</si>
  <si>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</si>
  <si>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</si>
  <si>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</si>
  <si>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</si>
  <si>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</si>
  <si>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</si>
  <si>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</si>
  <si>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</si>
  <si>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</si>
  <si>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</si>
  <si>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</si>
  <si>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</si>
  <si>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</si>
  <si>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</si>
  <si>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</si>
  <si>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</si>
  <si>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</si>
  <si>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</si>
  <si>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</si>
  <si>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</si>
  <si>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</si>
  <si>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</si>
  <si>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</si>
  <si>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</si>
  <si>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</si>
  <si>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</si>
  <si>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</si>
  <si>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</si>
  <si>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</si>
  <si>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</si>
  <si>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</si>
  <si>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</si>
  <si>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</si>
  <si>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</si>
  <si>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</si>
  <si>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</si>
  <si>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</si>
  <si>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</si>
  <si>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</si>
  <si>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</si>
  <si>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</si>
  <si>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</si>
  <si>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</si>
  <si>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</si>
  <si>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</si>
  <si>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</si>
  <si>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</si>
  <si>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</si>
  <si>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</si>
  <si>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</si>
  <si>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</si>
  <si>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</si>
  <si>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</si>
  <si>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</si>
  <si>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</si>
  <si>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</si>
  <si>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</si>
  <si>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</si>
  <si>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</si>
  <si>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</si>
  <si>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</si>
  <si>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</si>
  <si>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</si>
  <si>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</si>
  <si>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</si>
  <si>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</si>
  <si>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</si>
  <si>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</si>
  <si>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</si>
  <si>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</si>
  <si>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</si>
  <si>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</si>
  <si>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</si>
  <si>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</si>
  <si>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</si>
  <si>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</si>
  <si>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</si>
  <si>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</si>
  <si>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</si>
  <si>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</si>
  <si>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</si>
  <si>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</si>
  <si>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</si>
  <si>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</si>
  <si>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</si>
  <si>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</si>
  <si>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</si>
  <si>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</si>
  <si>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</si>
  <si>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</si>
  <si>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</si>
  <si>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</si>
  <si>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</si>
  <si>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</si>
  <si>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</si>
  <si>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</si>
  <si>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</si>
  <si>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</si>
  <si>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</si>
  <si>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</si>
  <si>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</si>
  <si>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</si>
  <si>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</si>
  <si>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</si>
  <si>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</si>
  <si>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</si>
  <si>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</si>
  <si>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</si>
  <si>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</si>
  <si>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</si>
  <si>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</si>
  <si>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</si>
  <si>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</si>
  <si>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</si>
  <si>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</si>
  <si>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</si>
  <si>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</si>
  <si>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</si>
  <si>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</si>
  <si>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</si>
  <si>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</si>
  <si>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</si>
  <si>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</si>
  <si>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</si>
  <si>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</si>
  <si>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</si>
  <si>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</si>
  <si>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</si>
  <si>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</si>
  <si>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</si>
  <si>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</si>
  <si>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</si>
  <si>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</si>
  <si>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</si>
  <si>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</si>
  <si>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</si>
  <si>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</si>
  <si>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</si>
  <si>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</si>
  <si>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</si>
  <si>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</si>
  <si>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</si>
  <si>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</si>
  <si>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</si>
  <si>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</si>
  <si>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</si>
  <si>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</si>
  <si>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</si>
  <si>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</si>
  <si>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</si>
  <si>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</si>
  <si>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</si>
  <si>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</si>
  <si>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</si>
  <si>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</si>
  <si>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</si>
  <si>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</si>
  <si>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</si>
  <si>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</si>
  <si>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</si>
  <si>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</si>
  <si>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</si>
  <si>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</si>
  <si>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</si>
  <si>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</si>
  <si>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</si>
  <si>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</si>
  <si>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</si>
  <si>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</si>
  <si>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</si>
  <si>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</si>
  <si>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</si>
  <si>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</si>
  <si>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</si>
  <si>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</si>
  <si>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</si>
  <si>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</si>
  <si>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</si>
  <si>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</si>
  <si>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</si>
  <si>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</si>
  <si>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</si>
  <si>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</si>
  <si>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</si>
  <si>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</si>
  <si>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</si>
  <si>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</si>
  <si>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</si>
  <si>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</si>
  <si>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</si>
  <si>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</si>
  <si>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</si>
  <si>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</si>
  <si>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</si>
  <si>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</si>
  <si>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</si>
  <si>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</si>
  <si>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</si>
  <si>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</si>
  <si>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</si>
  <si>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</si>
  <si>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</si>
  <si>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</si>
  <si>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</si>
  <si>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</si>
  <si>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</si>
  <si>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</si>
  <si>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</si>
  <si>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</si>
  <si>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</si>
  <si>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</si>
  <si>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</si>
  <si>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</si>
  <si>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</si>
  <si>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</si>
  <si>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</si>
  <si>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</si>
  <si>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</si>
  <si>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</si>
  <si>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</si>
  <si>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</si>
  <si>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</si>
  <si>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</si>
  <si>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</si>
  <si>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</si>
  <si>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</si>
  <si>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</si>
  <si>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</si>
  <si>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</si>
  <si>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</si>
  <si>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</si>
  <si>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</si>
  <si>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</si>
  <si>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</si>
  <si>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</si>
  <si>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</si>
  <si>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</si>
  <si>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</si>
  <si>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</si>
  <si>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</si>
  <si>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</si>
  <si>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</si>
  <si>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</si>
  <si>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</si>
  <si>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</si>
  <si>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</si>
  <si>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</si>
  <si>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</si>
  <si>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</si>
  <si>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</si>
  <si>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</si>
  <si>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</si>
  <si>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</si>
  <si>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</si>
  <si>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</si>
  <si>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</si>
  <si>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</si>
  <si>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</si>
  <si>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</si>
  <si>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</si>
  <si>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</si>
  <si>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</si>
  <si>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</si>
  <si>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</si>
  <si>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</si>
  <si>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</si>
  <si>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</si>
  <si>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</si>
  <si>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</si>
  <si>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</si>
  <si>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</si>
  <si>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</si>
  <si>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</si>
  <si>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</si>
  <si>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</si>
  <si>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</si>
  <si>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</si>
  <si>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</si>
  <si>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</si>
  <si>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</si>
  <si>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</si>
  <si>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</si>
  <si>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</si>
  <si>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</si>
  <si>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</si>
  <si>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</si>
  <si>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</si>
  <si>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</si>
  <si>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</si>
  <si>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</si>
  <si>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</si>
  <si>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</si>
  <si>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</si>
  <si>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</si>
  <si>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</si>
  <si>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</si>
  <si>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</si>
  <si>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</si>
  <si>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</si>
  <si>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</si>
  <si>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</si>
  <si>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</si>
  <si>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</si>
  <si>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</si>
  <si>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</si>
  <si>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</si>
  <si>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</si>
  <si>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</si>
  <si>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</si>
  <si>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</si>
  <si>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</si>
  <si>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</si>
  <si>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</si>
  <si>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</si>
  <si>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</si>
  <si>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</si>
  <si>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</si>
  <si>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</si>
  <si>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</si>
  <si>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</si>
  <si>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</si>
  <si>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</si>
  <si>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</si>
  <si>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</si>
  <si>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</si>
  <si>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</si>
  <si>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</si>
  <si>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</si>
  <si>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</si>
  <si>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</si>
  <si>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</si>
  <si>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</si>
  <si>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</si>
  <si>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</si>
  <si>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</si>
  <si>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</si>
  <si>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</si>
  <si>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</si>
  <si>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</si>
  <si>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</si>
  <si>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</si>
  <si>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</si>
  <si>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</si>
  <si>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</si>
  <si>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</si>
  <si>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</si>
  <si>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</si>
  <si>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</si>
  <si>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</si>
  <si>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</si>
  <si>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</si>
  <si>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</si>
  <si>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</si>
  <si>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</si>
  <si>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</si>
  <si>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</si>
  <si>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</si>
  <si>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</si>
  <si>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</si>
  <si>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</si>
  <si>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</si>
  <si>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</si>
  <si>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</si>
  <si>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</si>
  <si>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</si>
  <si>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</si>
  <si>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</si>
  <si>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</si>
  <si>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</si>
  <si>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</si>
  <si>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</si>
  <si>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</si>
  <si>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</si>
  <si>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</si>
  <si>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</si>
  <si>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</si>
  <si>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</si>
  <si>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</si>
  <si>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</si>
  <si>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</si>
  <si>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</si>
  <si>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</si>
  <si>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</si>
  <si>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</si>
  <si>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</si>
  <si>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</si>
  <si>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</si>
  <si>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</si>
  <si>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</si>
  <si>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</si>
  <si>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</si>
  <si>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</si>
  <si>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</si>
  <si>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</si>
  <si>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</si>
  <si>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</si>
  <si>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</si>
  <si>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</si>
  <si>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</si>
  <si>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</si>
  <si>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</si>
  <si>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</si>
  <si>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</si>
  <si>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</si>
  <si>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</si>
  <si>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</si>
  <si>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</si>
  <si>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</si>
  <si>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</si>
  <si>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</si>
  <si>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</si>
  <si>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</si>
  <si>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</si>
  <si>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</si>
  <si>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</si>
  <si>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</si>
  <si>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</si>
  <si>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</si>
  <si>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</si>
  <si>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</si>
  <si>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</si>
  <si>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</si>
  <si>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</si>
  <si>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</si>
  <si>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</si>
  <si>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</si>
  <si>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</si>
  <si>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</si>
  <si>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</si>
  <si>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</si>
  <si>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</si>
  <si>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</si>
  <si>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</si>
  <si>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</si>
  <si>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</si>
  <si>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</si>
  <si>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</si>
  <si>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</si>
  <si>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</si>
  <si>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</si>
  <si>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</si>
  <si>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</si>
  <si>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</si>
  <si>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</si>
  <si>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</si>
  <si>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</si>
  <si>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</si>
  <si>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</si>
  <si>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</si>
  <si>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</si>
  <si>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</si>
  <si>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</si>
  <si>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</si>
  <si>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</si>
  <si>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</si>
  <si>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</si>
  <si>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</si>
  <si>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</si>
  <si>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</si>
  <si>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</si>
  <si>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</si>
  <si>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</si>
  <si>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</si>
  <si>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</si>
  <si>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</si>
  <si>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</si>
  <si>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</si>
  <si>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</si>
  <si>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</si>
  <si>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</si>
  <si>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</si>
  <si>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</si>
  <si>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</si>
  <si>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</si>
  <si>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</si>
  <si>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</si>
  <si>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</si>
  <si>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</si>
  <si>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</si>
  <si>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</si>
  <si>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</si>
  <si>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</si>
  <si>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</si>
  <si>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</si>
  <si>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</si>
  <si>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</si>
  <si>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</si>
  <si>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</si>
  <si>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</si>
  <si>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</si>
  <si>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</si>
  <si>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</si>
  <si>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</si>
  <si>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</si>
  <si>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</si>
  <si>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</si>
  <si>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</si>
  <si>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</si>
  <si>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</si>
  <si>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</si>
  <si>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</si>
  <si>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</si>
  <si>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</si>
  <si>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</si>
  <si>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</si>
  <si>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</si>
  <si>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</si>
  <si>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</si>
  <si>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</si>
  <si>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</si>
  <si>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</si>
  <si>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</si>
  <si>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</si>
  <si>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</si>
  <si>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</si>
  <si>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</si>
  <si>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</si>
  <si>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</si>
  <si>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</si>
  <si>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</si>
  <si>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</si>
  <si>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</si>
  <si>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</si>
  <si>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</si>
  <si>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</si>
  <si>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</si>
  <si>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</si>
  <si>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</si>
  <si>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</si>
  <si>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</si>
  <si>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</si>
  <si>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</si>
  <si>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</si>
  <si>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</si>
  <si>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</si>
  <si>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</si>
  <si>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</si>
  <si>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</si>
  <si>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</si>
  <si>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</si>
  <si>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</si>
  <si>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</si>
  <si>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</si>
  <si>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</si>
  <si>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</si>
  <si>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</si>
  <si>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</si>
  <si>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</si>
  <si>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</si>
  <si>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</si>
  <si>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</si>
  <si>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</si>
  <si>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</si>
  <si>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</si>
  <si>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</si>
  <si>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</si>
  <si>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</si>
  <si>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</si>
  <si>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</si>
  <si>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</si>
  <si>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</si>
  <si>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</si>
  <si>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</si>
  <si>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</si>
  <si>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</si>
  <si>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</si>
  <si>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</si>
  <si>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</si>
  <si>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</si>
  <si>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</si>
  <si>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</si>
  <si>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</si>
  <si>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</si>
  <si>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</si>
  <si>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</si>
  <si>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</si>
  <si>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</si>
  <si>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</si>
  <si>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</si>
  <si>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</si>
  <si>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</si>
  <si>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</si>
  <si>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</si>
  <si>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</si>
  <si>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</si>
  <si>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</si>
  <si>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</si>
  <si>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</si>
  <si>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</si>
  <si>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</si>
  <si>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</si>
  <si>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</si>
  <si>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</si>
  <si>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</si>
  <si>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</si>
  <si>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</si>
  <si>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</si>
  <si>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</si>
  <si>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</si>
  <si>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</si>
  <si>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</si>
  <si>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</si>
  <si>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</si>
  <si>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</si>
  <si>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</si>
  <si>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</si>
  <si>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</si>
  <si>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</si>
  <si>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</si>
  <si>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</si>
  <si>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</si>
  <si>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</si>
  <si>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</si>
  <si>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</si>
  <si>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</si>
  <si>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</si>
  <si>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</si>
  <si>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</si>
  <si>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</si>
  <si>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</si>
  <si>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</si>
  <si>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</si>
  <si>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</si>
  <si>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</si>
  <si>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</si>
  <si>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</si>
  <si>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</si>
  <si>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</si>
  <si>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</si>
  <si>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</si>
  <si>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</si>
  <si>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</si>
  <si>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</si>
  <si>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</si>
  <si>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</si>
  <si>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</si>
  <si>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</si>
  <si>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</si>
  <si>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</si>
  <si>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</si>
  <si>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</si>
  <si>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</si>
  <si>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</si>
  <si>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</si>
  <si>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</si>
  <si>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</si>
  <si>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</si>
  <si>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</si>
  <si>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</si>
  <si>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</si>
  <si>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</si>
  <si>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</si>
  <si>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</si>
  <si>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</si>
  <si>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</si>
  <si>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</si>
  <si>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</si>
  <si>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</si>
  <si>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</si>
  <si>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</si>
  <si>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</si>
  <si>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</si>
  <si>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</si>
  <si>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</si>
  <si>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</si>
  <si>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</si>
  <si>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</si>
  <si>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</si>
  <si>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</si>
  <si>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</si>
  <si>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</si>
  <si>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</si>
  <si>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</si>
  <si>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</si>
  <si>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</si>
  <si>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</si>
  <si>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</si>
  <si>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</si>
  <si>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</si>
  <si>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</si>
  <si>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</si>
  <si>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</si>
  <si>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</si>
  <si>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</si>
  <si>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</si>
  <si>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</si>
  <si>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</si>
  <si>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</si>
  <si>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</si>
  <si>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</si>
  <si>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</si>
  <si>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</si>
  <si>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</si>
  <si>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</si>
  <si>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</si>
  <si>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</si>
  <si>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</si>
  <si>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</si>
  <si>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</si>
  <si>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</si>
  <si>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</si>
  <si>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</si>
  <si>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</si>
  <si>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</si>
  <si>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</si>
  <si>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</si>
  <si>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</si>
  <si>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</si>
  <si>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</si>
  <si>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</si>
  <si>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</si>
  <si>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</si>
  <si>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</si>
  <si>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</si>
  <si>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</si>
  <si>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</si>
  <si>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</si>
  <si>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</si>
  <si>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</si>
  <si>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</si>
  <si>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</si>
  <si>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</si>
  <si>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</si>
  <si>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</si>
  <si>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</si>
  <si>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</si>
  <si>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</si>
  <si>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</si>
  <si>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</si>
  <si>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</si>
  <si>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</si>
  <si>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</si>
  <si>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</si>
  <si>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</si>
  <si>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</si>
  <si>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</si>
  <si>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</si>
  <si>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</si>
  <si>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</si>
  <si>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</si>
  <si>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</si>
  <si>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</si>
  <si>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</si>
  <si>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</si>
  <si>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</si>
  <si>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</si>
  <si>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</si>
  <si>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</si>
  <si>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</si>
  <si>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</si>
  <si>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</si>
  <si>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</si>
  <si>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</si>
  <si>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</si>
  <si>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</si>
  <si>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</si>
  <si>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</si>
  <si>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</si>
  <si>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</si>
  <si>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</si>
  <si>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</si>
  <si>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</si>
  <si>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</si>
  <si>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</si>
  <si>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</si>
  <si>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</si>
  <si>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</si>
  <si>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</si>
  <si>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</si>
  <si>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</si>
  <si>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</si>
  <si>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</si>
  <si>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</si>
  <si>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</si>
  <si>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</si>
  <si>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</si>
  <si>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</si>
  <si>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</si>
  <si>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</si>
  <si>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</si>
  <si>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</si>
  <si>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</si>
  <si>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</si>
  <si>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</si>
  <si>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</si>
  <si>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</si>
  <si>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</si>
  <si>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</si>
  <si>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</si>
  <si>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</si>
  <si>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</si>
  <si>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</si>
  <si>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</si>
  <si>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</si>
  <si>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</si>
  <si>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</si>
  <si>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</si>
  <si>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</si>
  <si>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</si>
  <si>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</si>
  <si>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</si>
  <si>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</si>
  <si>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</si>
  <si>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</si>
  <si>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</si>
  <si>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</si>
  <si>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</si>
  <si>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</si>
  <si>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</si>
  <si>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</si>
  <si>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</si>
  <si>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</si>
  <si>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</si>
  <si>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</si>
  <si>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</si>
  <si>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</si>
  <si>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</si>
  <si>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</si>
  <si>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</si>
  <si>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</si>
  <si>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</si>
  <si>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</si>
  <si>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</si>
  <si>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</si>
  <si>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</si>
  <si>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</si>
  <si>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</si>
  <si>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</si>
  <si>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</si>
  <si>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</si>
  <si>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</si>
  <si>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</si>
  <si>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</si>
  <si>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</si>
  <si>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</si>
  <si>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</si>
  <si>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</si>
  <si>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</si>
  <si>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</si>
  <si>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</si>
  <si>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</si>
  <si>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</si>
  <si>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</si>
  <si>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</si>
  <si>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</si>
  <si>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</si>
  <si>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</si>
  <si>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</si>
  <si>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</si>
  <si>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</si>
  <si>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</si>
  <si>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</si>
  <si>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</si>
  <si>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</si>
  <si>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</si>
  <si>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</si>
  <si>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</si>
  <si>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</si>
  <si>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</si>
  <si>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</si>
  <si>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</si>
  <si>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</si>
  <si>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</si>
  <si>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</si>
  <si>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</si>
  <si>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</si>
  <si>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</si>
  <si>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</si>
  <si>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</si>
  <si>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</si>
  <si>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</si>
  <si>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</si>
  <si>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</si>
  <si>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</si>
  <si>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</si>
  <si>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</si>
  <si>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</si>
  <si>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</si>
  <si>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</si>
  <si>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</si>
  <si>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</si>
  <si>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</si>
  <si>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</si>
  <si>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</si>
  <si>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</si>
  <si>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</si>
  <si>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</si>
  <si>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</si>
  <si>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</si>
  <si>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</si>
  <si>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</si>
  <si>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</si>
  <si>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</si>
  <si>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</si>
  <si>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</si>
  <si>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</si>
  <si>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</si>
  <si>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</si>
  <si>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</si>
  <si>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</si>
  <si>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</si>
  <si>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</si>
  <si>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</si>
  <si>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</si>
  <si>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</si>
  <si>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</si>
  <si>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</si>
  <si>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</si>
  <si>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</si>
  <si>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</si>
  <si>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</si>
  <si>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</si>
  <si>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</si>
  <si>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</si>
  <si>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</si>
  <si>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</si>
  <si>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</si>
  <si>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</si>
  <si>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</si>
  <si>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</si>
  <si>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</si>
  <si>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</si>
  <si>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</si>
  <si>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</si>
  <si>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</si>
  <si>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</si>
  <si>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</si>
  <si>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</si>
  <si>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</si>
  <si>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</si>
  <si>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</si>
  <si>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</si>
  <si>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</si>
  <si>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</si>
  <si>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</si>
  <si>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</si>
  <si>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</si>
  <si>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</si>
  <si>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</si>
  <si>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</si>
  <si>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</si>
  <si>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</si>
  <si>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</si>
  <si>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</si>
  <si>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</si>
  <si>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</si>
  <si>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</si>
  <si>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</si>
  <si>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</si>
  <si>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</si>
  <si>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</si>
  <si>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</si>
  <si>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</si>
  <si>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</si>
  <si>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</si>
  <si>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</si>
  <si>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</si>
  <si>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</si>
  <si>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</si>
  <si>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</si>
  <si>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</si>
  <si>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</si>
  <si>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</si>
  <si>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</si>
  <si>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</si>
  <si>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</si>
  <si>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</si>
  <si>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</si>
  <si>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</si>
  <si>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</si>
  <si>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</si>
  <si>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</si>
  <si>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</si>
  <si>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</si>
  <si>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</si>
  <si>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</si>
  <si>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</si>
  <si>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</si>
  <si>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</si>
  <si>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</si>
  <si>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</si>
  <si>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</si>
  <si>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</si>
  <si>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</si>
  <si>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</si>
  <si>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</si>
  <si>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</si>
  <si>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</si>
  <si>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</si>
  <si>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</si>
  <si>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</si>
  <si>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</si>
  <si>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</si>
  <si>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</si>
  <si>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</si>
  <si>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</si>
  <si>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</si>
  <si>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</si>
  <si>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</si>
  <si>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</si>
  <si>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</si>
  <si>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</si>
  <si>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</si>
  <si>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</si>
  <si>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</si>
  <si>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</si>
  <si>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</si>
  <si>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</si>
  <si>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</si>
  <si>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</si>
  <si>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</si>
  <si>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</si>
  <si>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</si>
  <si>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</si>
  <si>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</si>
  <si>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</si>
  <si>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</si>
  <si>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</si>
  <si>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</si>
  <si>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</si>
  <si>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</si>
  <si>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</si>
  <si>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</si>
  <si>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</si>
  <si>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</si>
  <si>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</si>
  <si>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</si>
  <si>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</si>
  <si>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</si>
  <si>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</si>
  <si>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</si>
  <si>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</si>
  <si>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</si>
  <si>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</si>
  <si>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</si>
  <si>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</si>
  <si>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</si>
  <si>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</si>
  <si>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</si>
  <si>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</si>
  <si>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</si>
  <si>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</si>
  <si>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</si>
  <si>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</si>
  <si>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</si>
  <si>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</si>
  <si>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</si>
  <si>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</si>
  <si>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</si>
  <si>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</si>
  <si>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</si>
  <si>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</si>
  <si>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</si>
  <si>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</si>
  <si>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</si>
  <si>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</si>
  <si>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</si>
  <si>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</si>
  <si>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</si>
  <si>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</si>
  <si>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</si>
  <si>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</si>
  <si>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</si>
  <si>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</si>
  <si>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</si>
  <si>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</si>
  <si>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</si>
  <si>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</si>
  <si>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</si>
  <si>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</si>
  <si>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</si>
  <si>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</si>
  <si>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</si>
  <si>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</si>
  <si>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</si>
  <si>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</si>
  <si>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</si>
  <si>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</si>
  <si>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</si>
  <si>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</si>
  <si>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</si>
  <si>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</si>
  <si>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</si>
  <si>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</si>
  <si>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</si>
  <si>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</si>
  <si>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</si>
  <si>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</si>
  <si>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</si>
  <si>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</si>
  <si>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</si>
  <si>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</si>
  <si>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</si>
  <si>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</si>
  <si>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</si>
  <si>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</si>
  <si>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</si>
  <si>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</si>
  <si>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</si>
  <si>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</si>
  <si>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</si>
  <si>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</si>
  <si>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</si>
  <si>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</si>
  <si>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</si>
  <si>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</si>
  <si>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</si>
  <si>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</si>
  <si>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</si>
  <si>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</si>
  <si>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</si>
  <si>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</si>
  <si>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</si>
  <si>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</si>
  <si>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</si>
  <si>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</si>
  <si>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</si>
  <si>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</si>
  <si>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</si>
  <si>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</si>
  <si>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</si>
  <si>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</si>
  <si>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</si>
  <si>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</si>
  <si>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</si>
  <si>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</si>
  <si>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</si>
  <si>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</si>
  <si>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</si>
  <si>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</si>
  <si>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</si>
  <si>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</si>
  <si>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</si>
  <si>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</si>
  <si>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</si>
  <si>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</si>
  <si>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</si>
  <si>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</si>
  <si>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</si>
  <si>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</si>
  <si>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</si>
  <si>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</si>
  <si>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</si>
  <si>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</si>
  <si>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</si>
  <si>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</si>
  <si>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</si>
  <si>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</si>
  <si>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</si>
  <si>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</si>
  <si>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</si>
  <si>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</si>
  <si>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</si>
  <si>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</si>
  <si>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</si>
  <si>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</si>
  <si>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</si>
  <si>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</si>
  <si>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</si>
  <si>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</si>
  <si>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</si>
  <si>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</si>
  <si>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</si>
  <si>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</si>
  <si>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</si>
  <si>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</si>
  <si>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</si>
  <si>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</si>
  <si>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</si>
  <si>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</si>
  <si>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</si>
  <si>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</si>
  <si>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</si>
  <si>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</si>
  <si>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</si>
  <si>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</si>
  <si>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</si>
  <si>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</si>
  <si>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</si>
  <si>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</si>
  <si>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</si>
  <si>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</si>
  <si>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</si>
  <si>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</si>
  <si>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</si>
  <si>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</si>
  <si>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</si>
  <si>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</si>
  <si>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</si>
  <si>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</si>
  <si>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</si>
  <si>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</si>
  <si>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</si>
  <si>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</si>
  <si>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</si>
  <si>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</si>
  <si>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</si>
  <si>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</si>
  <si>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</si>
  <si>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</si>
  <si>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</si>
  <si>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</si>
  <si>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</si>
  <si>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</si>
  <si>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</si>
  <si>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</si>
  <si>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</si>
  <si>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</si>
  <si>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</si>
  <si>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</si>
  <si>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</si>
  <si>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</si>
  <si>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</si>
  <si>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</si>
  <si>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</si>
  <si>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</si>
  <si>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</si>
  <si>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</si>
  <si>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</si>
  <si>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</si>
  <si>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</si>
  <si>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</si>
  <si>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</si>
  <si>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</si>
  <si>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</si>
  <si>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</si>
  <si>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</si>
  <si>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</si>
  <si>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</si>
  <si>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</si>
  <si>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</si>
  <si>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</si>
  <si>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</si>
  <si>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</si>
  <si>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</si>
  <si>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</si>
  <si>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</si>
  <si>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</si>
  <si>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</si>
  <si>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</si>
  <si>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</si>
  <si>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</si>
  <si>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</si>
  <si>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</si>
  <si>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</si>
  <si>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</si>
  <si>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</si>
  <si>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</si>
  <si>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</si>
  <si>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</si>
  <si>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</si>
  <si>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</si>
  <si>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</si>
  <si>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</si>
  <si>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</si>
  <si>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</si>
  <si>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</si>
  <si>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</si>
  <si>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</si>
  <si>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</si>
  <si>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</si>
  <si>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</si>
  <si>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</si>
  <si>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</si>
  <si>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</si>
  <si>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</si>
  <si>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</si>
  <si>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</si>
  <si>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</si>
  <si>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</si>
  <si>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</si>
  <si>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</si>
  <si>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</si>
  <si>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</si>
  <si>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</si>
  <si>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</si>
  <si>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</si>
  <si>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</si>
  <si>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</si>
  <si>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</si>
  <si>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</si>
  <si>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</si>
  <si>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</si>
  <si>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</si>
  <si>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</si>
  <si>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</si>
  <si>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</si>
  <si>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</si>
  <si>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</si>
  <si>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</si>
  <si>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</si>
  <si>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</si>
  <si>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</si>
  <si>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</si>
  <si>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</si>
  <si>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</si>
  <si>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</si>
  <si>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</si>
  <si>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</si>
  <si>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</si>
  <si>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</si>
  <si>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</si>
  <si>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</si>
  <si>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</si>
  <si>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</si>
  <si>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</si>
  <si>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</si>
  <si>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</si>
  <si>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</si>
  <si>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</si>
  <si>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</si>
  <si>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</si>
  <si>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</si>
  <si>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</si>
  <si>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木島 康博</t>
    <phoneticPr fontId="1"/>
  </si>
  <si>
    <t>２　法人</t>
  </si>
  <si>
    <t>５　営利法人</t>
  </si>
  <si>
    <t>すえひろほうゆうしゃ</t>
    <phoneticPr fontId="1"/>
  </si>
  <si>
    <t>有限会社　末広鳳侑社</t>
    <rPh sb="0" eb="4">
      <t>ユウゲンガイシャ</t>
    </rPh>
    <rPh sb="5" eb="7">
      <t>スエヒロ</t>
    </rPh>
    <rPh sb="7" eb="10">
      <t>オオトリユウシャ</t>
    </rPh>
    <phoneticPr fontId="1"/>
  </si>
  <si>
    <t>北海道旭川市末広３条４丁目２番４号</t>
    <rPh sb="0" eb="3">
      <t>ホッカイドウ</t>
    </rPh>
    <rPh sb="3" eb="6">
      <t>アサヒカワシ</t>
    </rPh>
    <rPh sb="6" eb="8">
      <t>スエヒロ</t>
    </rPh>
    <rPh sb="9" eb="10">
      <t>ジョウ</t>
    </rPh>
    <rPh sb="11" eb="13">
      <t>チョウメ</t>
    </rPh>
    <rPh sb="14" eb="15">
      <t>バン</t>
    </rPh>
    <rPh sb="16" eb="17">
      <t>ゴウ</t>
    </rPh>
    <phoneticPr fontId="1"/>
  </si>
  <si>
    <t>pearlhouse</t>
    <phoneticPr fontId="1"/>
  </si>
  <si>
    <t>palette.plala.or.jp</t>
    <phoneticPr fontId="1"/>
  </si>
  <si>
    <t>佐野 侑子</t>
    <phoneticPr fontId="1"/>
  </si>
  <si>
    <t>代表取締役</t>
    <phoneticPr fontId="1"/>
  </si>
  <si>
    <t>0166</t>
    <phoneticPr fontId="1"/>
  </si>
  <si>
    <t>51</t>
    <phoneticPr fontId="1"/>
  </si>
  <si>
    <t>7535</t>
    <phoneticPr fontId="1"/>
  </si>
  <si>
    <t>1450002003021</t>
    <phoneticPr fontId="1"/>
  </si>
  <si>
    <t>7785</t>
    <phoneticPr fontId="1"/>
  </si>
  <si>
    <t>パールハウス２号舘</t>
    <rPh sb="7" eb="9">
      <t>ゴウヤカタ</t>
    </rPh>
    <phoneticPr fontId="1"/>
  </si>
  <si>
    <t>ぱーるはうすにごうかん</t>
    <phoneticPr fontId="1"/>
  </si>
  <si>
    <t>北海道旭川市末広３条３丁目２番２０号</t>
    <rPh sb="0" eb="8">
      <t>ホッカイドウアサヒカワシスエヒロ</t>
    </rPh>
    <rPh sb="9" eb="10">
      <t>ジョウ</t>
    </rPh>
    <rPh sb="11" eb="13">
      <t>チョウメ</t>
    </rPh>
    <rPh sb="14" eb="15">
      <t>バン</t>
    </rPh>
    <rPh sb="17" eb="18">
      <t>ゴウ</t>
    </rPh>
    <phoneticPr fontId="1"/>
  </si>
  <si>
    <t>旭川</t>
    <rPh sb="0" eb="2">
      <t>アサヒカワ</t>
    </rPh>
    <phoneticPr fontId="1"/>
  </si>
  <si>
    <t>①バス利用の場合
・道北バスで乗車３０分、末広３条３丁目
停留所で下車、徒歩１分
②自動車利用の場合
・乗車２０分</t>
    <phoneticPr fontId="1"/>
  </si>
  <si>
    <t>46</t>
    <phoneticPr fontId="1"/>
  </si>
  <si>
    <t>8700</t>
    <phoneticPr fontId="1"/>
  </si>
  <si>
    <t>7767</t>
    <phoneticPr fontId="1"/>
  </si>
  <si>
    <t>パールハウス２号舘　所長</t>
    <rPh sb="7" eb="9">
      <t>ゴウヤカタ</t>
    </rPh>
    <rPh sb="10" eb="12">
      <t>ショチョウ</t>
    </rPh>
    <phoneticPr fontId="1"/>
  </si>
  <si>
    <t>所長</t>
    <rPh sb="0" eb="2">
      <t>ショチョウ</t>
    </rPh>
    <phoneticPr fontId="1"/>
  </si>
  <si>
    <t>３　住宅型</t>
  </si>
  <si>
    <t>２　事業者が賃借する土地</t>
  </si>
  <si>
    <t>２　なし</t>
  </si>
  <si>
    <t>１　あり</t>
  </si>
  <si>
    <t>２　準耐火建築物</t>
  </si>
  <si>
    <t>３　木造</t>
  </si>
  <si>
    <t>１　事業者が自ら所有する建物</t>
  </si>
  <si>
    <t>２　相部屋あり</t>
  </si>
  <si>
    <t>１　あり（車椅子対応）</t>
  </si>
  <si>
    <t>１　全ての居室あり</t>
  </si>
  <si>
    <t>１　全ての浴室あり</t>
  </si>
  <si>
    <t>入居者の安心安全な生活環境を確保し、楽しく穏やかな生活が営めることを目的とする</t>
    <phoneticPr fontId="1"/>
  </si>
  <si>
    <t>自立を基本とし、出来るだけ自分らしい生活を営むことが出来るよう支援する</t>
    <phoneticPr fontId="1"/>
  </si>
  <si>
    <t>２　委託</t>
  </si>
  <si>
    <t>１　自ら実施</t>
  </si>
  <si>
    <t>○</t>
  </si>
  <si>
    <t>旭川市末広３条３丁目１番１５号</t>
    <phoneticPr fontId="1"/>
  </si>
  <si>
    <t>内科・消化器内科・呼吸器内科・循環器内科
リハビリテーション科等</t>
    <rPh sb="0" eb="2">
      <t>ナイカ</t>
    </rPh>
    <rPh sb="3" eb="8">
      <t>ショウカキナイカ</t>
    </rPh>
    <rPh sb="9" eb="14">
      <t>コキュウキナイカ</t>
    </rPh>
    <rPh sb="15" eb="20">
      <t>ジュンカンキナイカ</t>
    </rPh>
    <rPh sb="30" eb="31">
      <t>カ</t>
    </rPh>
    <rPh sb="31" eb="32">
      <t>トウ</t>
    </rPh>
    <phoneticPr fontId="1"/>
  </si>
  <si>
    <t>医療法人社団 博彰会
佐野病院</t>
    <rPh sb="0" eb="6">
      <t>イリョウホウジンシャダン</t>
    </rPh>
    <rPh sb="7" eb="10">
      <t>ハクショウカイ</t>
    </rPh>
    <rPh sb="11" eb="15">
      <t>サノビョウイン</t>
    </rPh>
    <phoneticPr fontId="1"/>
  </si>
  <si>
    <t>内科等</t>
    <rPh sb="0" eb="2">
      <t>ナイカ</t>
    </rPh>
    <rPh sb="2" eb="3">
      <t>トウ</t>
    </rPh>
    <phoneticPr fontId="1"/>
  </si>
  <si>
    <t>夜間対応等</t>
    <phoneticPr fontId="1"/>
  </si>
  <si>
    <t>契約書条項第１１条</t>
    <phoneticPr fontId="1"/>
  </si>
  <si>
    <t>介護支援専門員</t>
    <phoneticPr fontId="1"/>
  </si>
  <si>
    <t>２　建物賃貸借方式</t>
  </si>
  <si>
    <t>３　月払い方式</t>
  </si>
  <si>
    <t>１　減額なし</t>
  </si>
  <si>
    <t>法令の改定並びに本件建物に対する公租公課その他の負担の増減または経済事情の変動、近隣同種の建物の賃料等の増減の諸事情が生じたとき</t>
    <rPh sb="0" eb="2">
      <t>ホウレイ</t>
    </rPh>
    <rPh sb="3" eb="5">
      <t>カイテイ</t>
    </rPh>
    <rPh sb="5" eb="6">
      <t>ナラ</t>
    </rPh>
    <rPh sb="8" eb="10">
      <t>ホンケン</t>
    </rPh>
    <rPh sb="10" eb="12">
      <t>タテモノ</t>
    </rPh>
    <rPh sb="13" eb="14">
      <t>タイ</t>
    </rPh>
    <rPh sb="16" eb="18">
      <t>コウソ</t>
    </rPh>
    <rPh sb="18" eb="20">
      <t>コウカ</t>
    </rPh>
    <rPh sb="22" eb="23">
      <t>タ</t>
    </rPh>
    <rPh sb="24" eb="26">
      <t>フタン</t>
    </rPh>
    <rPh sb="27" eb="29">
      <t>ゾウゲン</t>
    </rPh>
    <rPh sb="32" eb="36">
      <t>ケイザイジジョウ</t>
    </rPh>
    <rPh sb="37" eb="39">
      <t>ヘンドウ</t>
    </rPh>
    <rPh sb="40" eb="44">
      <t>キンリンドウシュ</t>
    </rPh>
    <rPh sb="45" eb="47">
      <t>タテモノ</t>
    </rPh>
    <rPh sb="48" eb="50">
      <t>チンリョウ</t>
    </rPh>
    <rPh sb="50" eb="51">
      <t>トウ</t>
    </rPh>
    <rPh sb="52" eb="54">
      <t>ゾウゲン</t>
    </rPh>
    <rPh sb="55" eb="58">
      <t>ショジジョウ</t>
    </rPh>
    <rPh sb="59" eb="60">
      <t>ショウ</t>
    </rPh>
    <phoneticPr fontId="1"/>
  </si>
  <si>
    <t>根拠を明記した賃料の増額に関する請求文書を配布する</t>
    <rPh sb="0" eb="2">
      <t>コンキョ</t>
    </rPh>
    <rPh sb="3" eb="5">
      <t>メイキ</t>
    </rPh>
    <rPh sb="21" eb="23">
      <t>ハイフ</t>
    </rPh>
    <phoneticPr fontId="1"/>
  </si>
  <si>
    <t>要介護２</t>
    <rPh sb="0" eb="3">
      <t>ヨウカイゴ</t>
    </rPh>
    <phoneticPr fontId="1"/>
  </si>
  <si>
    <t>要介護１</t>
    <rPh sb="0" eb="3">
      <t>ヨウカイゴ</t>
    </rPh>
    <phoneticPr fontId="1"/>
  </si>
  <si>
    <t>近隣の相場と比較して設定</t>
    <phoneticPr fontId="1"/>
  </si>
  <si>
    <t>特別養護老人ホームに移行</t>
    <rPh sb="0" eb="6">
      <t>トクベツヨウゴロウジン</t>
    </rPh>
    <rPh sb="10" eb="12">
      <t>イコウ</t>
    </rPh>
    <phoneticPr fontId="1"/>
  </si>
  <si>
    <t>有限会社 末広鳳侑社</t>
    <phoneticPr fontId="1"/>
  </si>
  <si>
    <t>日曜・祝日・１２／３１～１／３</t>
    <phoneticPr fontId="1"/>
  </si>
  <si>
    <t>サービス提供に伴って発生した事故を対象とした損害賠償</t>
    <phoneticPr fontId="1"/>
  </si>
  <si>
    <t>損害を賠償する</t>
    <phoneticPr fontId="1"/>
  </si>
  <si>
    <t>１　入居希望者に公開</t>
  </si>
  <si>
    <t>３　公開していない</t>
  </si>
  <si>
    <t>２　代替措置なし</t>
  </si>
  <si>
    <t>すえひろ指定訪問介護事業所</t>
    <rPh sb="4" eb="6">
      <t>シテイ</t>
    </rPh>
    <rPh sb="6" eb="8">
      <t>ホウモン</t>
    </rPh>
    <rPh sb="8" eb="10">
      <t>カイゴ</t>
    </rPh>
    <rPh sb="10" eb="13">
      <t>ジギョウショ</t>
    </rPh>
    <phoneticPr fontId="1"/>
  </si>
  <si>
    <t>すえひろ指定居宅介護支援事業所</t>
    <rPh sb="4" eb="15">
      <t>シテイキョタクカイゴシエンジギョウショ</t>
    </rPh>
    <phoneticPr fontId="1"/>
  </si>
  <si>
    <t>北海道旭川市末広３条３丁目２番２０号</t>
    <phoneticPr fontId="1"/>
  </si>
  <si>
    <t>すえひろ指定訪問介護事業所</t>
    <phoneticPr fontId="1"/>
  </si>
  <si>
    <t>１　全ての便所あり</t>
  </si>
  <si>
    <t>３　なし</t>
  </si>
  <si>
    <t>住居以外の目的には使用してはならない</t>
    <rPh sb="0" eb="4">
      <t>ジュウキョイガイ</t>
    </rPh>
    <rPh sb="5" eb="7">
      <t>モクテキ</t>
    </rPh>
    <rPh sb="9" eb="11">
      <t>シヨウ</t>
    </rPh>
    <phoneticPr fontId="1"/>
  </si>
  <si>
    <t>本契約に違反する行為をなしたとき</t>
    <rPh sb="0" eb="3">
      <t>ホンケイヤク</t>
    </rPh>
    <rPh sb="4" eb="6">
      <t>イハン</t>
    </rPh>
    <rPh sb="8" eb="10">
      <t>コウイ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</si>
</sst>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82" zoomScaleNormal="100" zoomScaleSheetLayoutView="100" workbookViewId="0">
      <selection activeCell="H394" sqref="H394:O39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6</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2501</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2479</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2481</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2491</v>
      </c>
      <c r="K16" s="106"/>
      <c r="L16" s="106"/>
      <c r="M16" s="106"/>
      <c r="N16" s="106"/>
      <c r="O16" s="106"/>
      <c r="P16" s="107"/>
    </row>
    <row r="17" spans="1:20" ht="20.100000000000001" customHeight="1">
      <c r="B17" s="331" t="s">
        <v>6</v>
      </c>
      <c r="C17" s="234"/>
      <c r="D17" s="234"/>
      <c r="E17" s="252"/>
      <c r="F17" s="47" t="s">
        <v>13</v>
      </c>
      <c r="G17" s="41">
        <v>71</v>
      </c>
      <c r="H17" s="48" t="s">
        <v>487</v>
      </c>
      <c r="I17" s="42">
        <v>8133</v>
      </c>
      <c r="J17" s="303"/>
      <c r="K17" s="304"/>
      <c r="L17" s="304"/>
      <c r="M17" s="304"/>
      <c r="N17" s="304"/>
      <c r="O17" s="304"/>
      <c r="P17" s="305"/>
      <c r="S17" s="22" t="str">
        <f>IF(OR(G17="",I17=""),"未記入","")</f>
        <v/>
      </c>
    </row>
    <row r="18" spans="1:20" ht="57.75" customHeight="1">
      <c r="B18" s="296"/>
      <c r="C18" s="314"/>
      <c r="D18" s="314"/>
      <c r="E18" s="297"/>
      <c r="F18" s="120" t="s">
        <v>2483</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2488</v>
      </c>
      <c r="K19" s="48" t="s">
        <v>487</v>
      </c>
      <c r="L19" s="77" t="s">
        <v>2489</v>
      </c>
      <c r="M19" s="48" t="s">
        <v>487</v>
      </c>
      <c r="N19" s="77" t="s">
        <v>2490</v>
      </c>
      <c r="O19" s="304"/>
      <c r="P19" s="305"/>
      <c r="Q19" s="19"/>
    </row>
    <row r="20" spans="1:20" ht="20.100000000000001" customHeight="1">
      <c r="B20" s="359"/>
      <c r="C20" s="360"/>
      <c r="D20" s="360"/>
      <c r="E20" s="361"/>
      <c r="F20" s="182" t="s">
        <v>15</v>
      </c>
      <c r="G20" s="182"/>
      <c r="H20" s="182"/>
      <c r="I20" s="182"/>
      <c r="J20" s="78" t="s">
        <v>2488</v>
      </c>
      <c r="K20" s="48" t="s">
        <v>487</v>
      </c>
      <c r="L20" s="77" t="s">
        <v>2489</v>
      </c>
      <c r="M20" s="48" t="s">
        <v>487</v>
      </c>
      <c r="N20" s="77" t="s">
        <v>2492</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2486</v>
      </c>
      <c r="K24" s="194"/>
      <c r="L24" s="194"/>
      <c r="M24" s="194"/>
      <c r="N24" s="194"/>
      <c r="O24" s="154"/>
      <c r="P24" s="195"/>
    </row>
    <row r="25" spans="1:20" ht="20.100000000000001" customHeight="1">
      <c r="B25" s="296"/>
      <c r="C25" s="314"/>
      <c r="D25" s="314"/>
      <c r="E25" s="297"/>
      <c r="F25" s="184" t="s">
        <v>18</v>
      </c>
      <c r="G25" s="184"/>
      <c r="H25" s="182"/>
      <c r="I25" s="182"/>
      <c r="J25" s="194" t="s">
        <v>2487</v>
      </c>
      <c r="K25" s="194"/>
      <c r="L25" s="194"/>
      <c r="M25" s="194"/>
      <c r="N25" s="194"/>
      <c r="O25" s="154"/>
      <c r="P25" s="195"/>
    </row>
    <row r="26" spans="1:20" ht="20.100000000000001" customHeight="1">
      <c r="B26" s="394" t="s">
        <v>9</v>
      </c>
      <c r="C26" s="395"/>
      <c r="D26" s="395"/>
      <c r="E26" s="395"/>
      <c r="F26" s="468">
        <v>1986</v>
      </c>
      <c r="G26" s="469"/>
      <c r="H26" s="48" t="s">
        <v>484</v>
      </c>
      <c r="I26" s="469">
        <v>11</v>
      </c>
      <c r="J26" s="469"/>
      <c r="K26" s="48" t="s">
        <v>485</v>
      </c>
      <c r="L26" s="469">
        <v>27</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2494</v>
      </c>
      <c r="I31" s="486"/>
      <c r="J31" s="486"/>
      <c r="K31" s="486"/>
      <c r="L31" s="486"/>
      <c r="M31" s="486"/>
      <c r="N31" s="486"/>
      <c r="O31" s="486"/>
      <c r="P31" s="487"/>
      <c r="S31" s="22" t="str">
        <f>IF(H31="","未記入","")</f>
        <v/>
      </c>
    </row>
    <row r="32" spans="1:20" ht="39" customHeight="1">
      <c r="B32" s="296"/>
      <c r="C32" s="314"/>
      <c r="D32" s="314"/>
      <c r="E32" s="297"/>
      <c r="F32" s="217" t="s">
        <v>2493</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71</v>
      </c>
      <c r="H33" s="48" t="s">
        <v>487</v>
      </c>
      <c r="I33" s="42">
        <v>8133</v>
      </c>
      <c r="J33" s="475"/>
      <c r="K33" s="475"/>
      <c r="L33" s="475"/>
      <c r="M33" s="475"/>
      <c r="N33" s="475"/>
      <c r="O33" s="475"/>
      <c r="P33" s="476"/>
      <c r="S33" s="22" t="str">
        <f>IF(OR(G33="",I33=""),"未記入","")</f>
        <v/>
      </c>
    </row>
    <row r="34" spans="2:20" ht="58.5" customHeight="1">
      <c r="B34" s="296"/>
      <c r="C34" s="314"/>
      <c r="D34" s="314"/>
      <c r="E34" s="297"/>
      <c r="F34" s="120" t="s">
        <v>2495</v>
      </c>
      <c r="G34" s="120"/>
      <c r="H34" s="120"/>
      <c r="I34" s="120"/>
      <c r="J34" s="120"/>
      <c r="K34" s="120"/>
      <c r="L34" s="120"/>
      <c r="M34" s="120"/>
      <c r="N34" s="120"/>
      <c r="O34" s="188"/>
      <c r="P34" s="419"/>
      <c r="S34" s="22" t="str">
        <f>IF(F34="","未記入","")</f>
        <v/>
      </c>
    </row>
    <row r="35" spans="2:20" ht="58.5" customHeight="1">
      <c r="B35" s="117" t="s">
        <v>574</v>
      </c>
      <c r="C35" s="118"/>
      <c r="D35" s="118"/>
      <c r="E35" s="119"/>
      <c r="F35" s="120" t="s">
        <v>2493</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2496</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2497</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2488</v>
      </c>
      <c r="K43" s="48" t="s">
        <v>487</v>
      </c>
      <c r="L43" s="18" t="s">
        <v>2498</v>
      </c>
      <c r="M43" s="48" t="s">
        <v>487</v>
      </c>
      <c r="N43" s="18" t="s">
        <v>2499</v>
      </c>
      <c r="O43" s="304"/>
      <c r="P43" s="305"/>
      <c r="S43" s="22" t="str">
        <f>IF(OR(J43="",L43="",N43=""),"未記入","")</f>
        <v/>
      </c>
    </row>
    <row r="44" spans="2:20" ht="20.100000000000001" customHeight="1">
      <c r="B44" s="183"/>
      <c r="C44" s="182"/>
      <c r="D44" s="182"/>
      <c r="E44" s="182"/>
      <c r="F44" s="395" t="s">
        <v>15</v>
      </c>
      <c r="G44" s="395"/>
      <c r="H44" s="395"/>
      <c r="I44" s="395"/>
      <c r="J44" s="78" t="s">
        <v>2488</v>
      </c>
      <c r="K44" s="48" t="s">
        <v>487</v>
      </c>
      <c r="L44" s="77" t="s">
        <v>2498</v>
      </c>
      <c r="M44" s="48" t="s">
        <v>487</v>
      </c>
      <c r="N44" s="77" t="s">
        <v>2500</v>
      </c>
      <c r="O44" s="304"/>
      <c r="P44" s="305"/>
    </row>
    <row r="45" spans="2:20" ht="20.100000000000001" customHeight="1">
      <c r="B45" s="183"/>
      <c r="C45" s="182"/>
      <c r="D45" s="182"/>
      <c r="E45" s="182"/>
      <c r="F45" s="430" t="s">
        <v>423</v>
      </c>
      <c r="G45" s="460"/>
      <c r="H45" s="460"/>
      <c r="I45" s="431"/>
      <c r="J45" s="154" t="s">
        <v>2484</v>
      </c>
      <c r="K45" s="109"/>
      <c r="L45" s="109"/>
      <c r="M45" s="48" t="s">
        <v>483</v>
      </c>
      <c r="N45" s="109" t="s">
        <v>2485</v>
      </c>
      <c r="O45" s="109"/>
      <c r="P45" s="155"/>
    </row>
    <row r="46" spans="2:20" ht="20.100000000000001" customHeight="1">
      <c r="B46" s="183"/>
      <c r="C46" s="182"/>
      <c r="D46" s="182"/>
      <c r="E46" s="182"/>
      <c r="F46" s="395" t="s">
        <v>432</v>
      </c>
      <c r="G46" s="395"/>
      <c r="H46" s="395"/>
      <c r="I46" s="395"/>
      <c r="J46" s="194" t="s">
        <v>2385</v>
      </c>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2502</v>
      </c>
      <c r="K49" s="194"/>
      <c r="L49" s="194"/>
      <c r="M49" s="194"/>
      <c r="N49" s="194"/>
      <c r="O49" s="154"/>
      <c r="P49" s="195"/>
    </row>
    <row r="50" spans="1:20" ht="20.100000000000001" customHeight="1">
      <c r="B50" s="124" t="s">
        <v>28</v>
      </c>
      <c r="C50" s="233"/>
      <c r="D50" s="233"/>
      <c r="E50" s="233"/>
      <c r="F50" s="233"/>
      <c r="G50" s="233"/>
      <c r="H50" s="233"/>
      <c r="I50" s="233"/>
      <c r="J50" s="468">
        <v>2002</v>
      </c>
      <c r="K50" s="469"/>
      <c r="L50" s="48" t="s">
        <v>484</v>
      </c>
      <c r="M50" s="75">
        <v>12</v>
      </c>
      <c r="N50" s="48" t="s">
        <v>485</v>
      </c>
      <c r="O50" s="75">
        <v>15</v>
      </c>
      <c r="P50" s="50" t="s">
        <v>486</v>
      </c>
      <c r="S50" s="22" t="str">
        <f>IF(OR(J50="",M50="",O50=""),"未記入","")</f>
        <v/>
      </c>
    </row>
    <row r="51" spans="1:20" ht="20.100000000000001" customHeight="1" thickBot="1">
      <c r="B51" s="125" t="s">
        <v>29</v>
      </c>
      <c r="C51" s="470"/>
      <c r="D51" s="470"/>
      <c r="E51" s="470"/>
      <c r="F51" s="470"/>
      <c r="G51" s="470"/>
      <c r="H51" s="470"/>
      <c r="I51" s="470"/>
      <c r="J51" s="458">
        <v>2003</v>
      </c>
      <c r="K51" s="459"/>
      <c r="L51" s="49" t="s">
        <v>484</v>
      </c>
      <c r="M51" s="76">
        <v>1</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977.72</v>
      </c>
      <c r="H61" s="209"/>
      <c r="I61" s="209"/>
      <c r="J61" s="209"/>
      <c r="K61" s="467"/>
      <c r="L61" s="399" t="s">
        <v>516</v>
      </c>
      <c r="M61" s="383"/>
      <c r="N61" s="383"/>
      <c r="O61" s="383"/>
      <c r="P61" s="418"/>
    </row>
    <row r="62" spans="1:20" ht="20.100000000000001" customHeight="1">
      <c r="B62" s="183"/>
      <c r="C62" s="182"/>
      <c r="D62" s="223" t="s">
        <v>39</v>
      </c>
      <c r="E62" s="234"/>
      <c r="F62" s="252"/>
      <c r="G62" s="194" t="s">
        <v>2504</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2505</v>
      </c>
      <c r="L65" s="109"/>
      <c r="M65" s="109"/>
      <c r="N65" s="109"/>
      <c r="O65" s="109"/>
      <c r="P65" s="155"/>
    </row>
    <row r="66" spans="2:16" ht="20.100000000000001" customHeight="1">
      <c r="B66" s="183"/>
      <c r="C66" s="182"/>
      <c r="D66" s="362"/>
      <c r="E66" s="360"/>
      <c r="F66" s="361"/>
      <c r="G66" s="224"/>
      <c r="H66" s="223" t="s">
        <v>436</v>
      </c>
      <c r="I66" s="234"/>
      <c r="J66" s="252"/>
      <c r="K66" s="154" t="s">
        <v>2506</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2003</v>
      </c>
      <c r="L68" s="52" t="s">
        <v>484</v>
      </c>
      <c r="M68" s="75">
        <v>1</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2003</v>
      </c>
      <c r="L70" s="52" t="s">
        <v>484</v>
      </c>
      <c r="M70" s="75">
        <v>12</v>
      </c>
      <c r="N70" s="52" t="s">
        <v>485</v>
      </c>
      <c r="O70" s="75">
        <v>31</v>
      </c>
      <c r="P70" s="53" t="s">
        <v>486</v>
      </c>
    </row>
    <row r="71" spans="2:16" ht="20.100000000000001" customHeight="1">
      <c r="B71" s="183"/>
      <c r="C71" s="182"/>
      <c r="D71" s="313"/>
      <c r="E71" s="314"/>
      <c r="F71" s="297"/>
      <c r="G71" s="232"/>
      <c r="H71" s="187" t="s">
        <v>437</v>
      </c>
      <c r="I71" s="187"/>
      <c r="J71" s="258"/>
      <c r="K71" s="154" t="s">
        <v>2506</v>
      </c>
      <c r="L71" s="109"/>
      <c r="M71" s="109"/>
      <c r="N71" s="109"/>
      <c r="O71" s="109"/>
      <c r="P71" s="155"/>
    </row>
    <row r="72" spans="2:16" ht="20.100000000000001" customHeight="1">
      <c r="B72" s="84" t="s">
        <v>2381</v>
      </c>
      <c r="C72" s="85"/>
      <c r="D72" s="223" t="s">
        <v>40</v>
      </c>
      <c r="E72" s="234"/>
      <c r="F72" s="252"/>
      <c r="G72" s="303" t="s">
        <v>41</v>
      </c>
      <c r="H72" s="304"/>
      <c r="I72" s="304"/>
      <c r="J72" s="387"/>
      <c r="K72" s="415">
        <v>497.9</v>
      </c>
      <c r="L72" s="416"/>
      <c r="M72" s="416"/>
      <c r="N72" s="187" t="s">
        <v>490</v>
      </c>
      <c r="O72" s="187"/>
      <c r="P72" s="213"/>
    </row>
    <row r="73" spans="2:16" ht="20.100000000000001" customHeight="1">
      <c r="B73" s="86"/>
      <c r="C73" s="87"/>
      <c r="D73" s="313"/>
      <c r="E73" s="314"/>
      <c r="F73" s="297"/>
      <c r="G73" s="233" t="s">
        <v>42</v>
      </c>
      <c r="H73" s="233"/>
      <c r="I73" s="233"/>
      <c r="J73" s="233"/>
      <c r="K73" s="415">
        <v>455.63</v>
      </c>
      <c r="L73" s="416"/>
      <c r="M73" s="416"/>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2508</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12.15</v>
      </c>
      <c r="K95" s="82" t="s">
        <v>490</v>
      </c>
      <c r="L95" s="154">
        <v>12</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14.58</v>
      </c>
      <c r="K96" s="82" t="s">
        <v>490</v>
      </c>
      <c r="L96" s="154">
        <v>2</v>
      </c>
      <c r="M96" s="449"/>
      <c r="N96" s="450" t="s">
        <v>2423</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5</v>
      </c>
      <c r="H105" s="258" t="s">
        <v>492</v>
      </c>
      <c r="I105" s="455" t="s">
        <v>66</v>
      </c>
      <c r="J105" s="455"/>
      <c r="K105" s="455"/>
      <c r="L105" s="455"/>
      <c r="M105" s="455"/>
      <c r="N105" s="154">
        <v>4</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v>1</v>
      </c>
      <c r="H109" s="421" t="s">
        <v>492</v>
      </c>
      <c r="I109" s="182" t="s">
        <v>81</v>
      </c>
      <c r="J109" s="182"/>
      <c r="K109" s="182"/>
      <c r="L109" s="182"/>
      <c r="M109" s="182"/>
      <c r="N109" s="154">
        <v>1</v>
      </c>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2506</v>
      </c>
      <c r="H113" s="194"/>
      <c r="I113" s="194"/>
      <c r="J113" s="194"/>
      <c r="K113" s="194"/>
      <c r="L113" s="194"/>
      <c r="M113" s="194"/>
      <c r="N113" s="194"/>
      <c r="O113" s="154"/>
      <c r="P113" s="195"/>
    </row>
    <row r="114" spans="2:16" ht="20.100000000000001" customHeight="1">
      <c r="B114" s="453"/>
      <c r="C114" s="454"/>
      <c r="D114" s="133" t="s">
        <v>79</v>
      </c>
      <c r="E114" s="134"/>
      <c r="F114" s="149"/>
      <c r="G114" s="139" t="s">
        <v>2506</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2506</v>
      </c>
      <c r="H117" s="194"/>
      <c r="I117" s="194"/>
      <c r="J117" s="194"/>
      <c r="K117" s="194"/>
      <c r="L117" s="194"/>
      <c r="M117" s="194"/>
      <c r="N117" s="194"/>
      <c r="O117" s="154"/>
      <c r="P117" s="195"/>
    </row>
    <row r="118" spans="2:16" ht="20.100000000000001" customHeight="1">
      <c r="B118" s="150"/>
      <c r="C118" s="151"/>
      <c r="D118" s="126" t="s">
        <v>73</v>
      </c>
      <c r="E118" s="118"/>
      <c r="F118" s="119"/>
      <c r="G118" s="194" t="s">
        <v>2506</v>
      </c>
      <c r="H118" s="194"/>
      <c r="I118" s="194"/>
      <c r="J118" s="194"/>
      <c r="K118" s="194"/>
      <c r="L118" s="194"/>
      <c r="M118" s="194"/>
      <c r="N118" s="194"/>
      <c r="O118" s="154"/>
      <c r="P118" s="195"/>
    </row>
    <row r="119" spans="2:16" ht="20.100000000000001" customHeight="1">
      <c r="B119" s="150"/>
      <c r="C119" s="151"/>
      <c r="D119" s="250" t="s">
        <v>74</v>
      </c>
      <c r="E119" s="289"/>
      <c r="F119" s="251"/>
      <c r="G119" s="194" t="s">
        <v>2506</v>
      </c>
      <c r="H119" s="194"/>
      <c r="I119" s="194"/>
      <c r="J119" s="194"/>
      <c r="K119" s="194"/>
      <c r="L119" s="194"/>
      <c r="M119" s="194"/>
      <c r="N119" s="194"/>
      <c r="O119" s="154"/>
      <c r="P119" s="195"/>
    </row>
    <row r="120" spans="2:16" ht="20.100000000000001" customHeight="1">
      <c r="B120" s="150"/>
      <c r="C120" s="151"/>
      <c r="D120" s="185" t="s">
        <v>75</v>
      </c>
      <c r="E120" s="187"/>
      <c r="F120" s="258"/>
      <c r="G120" s="194" t="s">
        <v>2505</v>
      </c>
      <c r="H120" s="194"/>
      <c r="I120" s="194"/>
      <c r="J120" s="194"/>
      <c r="K120" s="194"/>
      <c r="L120" s="194"/>
      <c r="M120" s="194"/>
      <c r="N120" s="194"/>
      <c r="O120" s="154"/>
      <c r="P120" s="195"/>
    </row>
    <row r="121" spans="2:16" ht="20.100000000000001" customHeight="1">
      <c r="B121" s="150"/>
      <c r="C121" s="151"/>
      <c r="D121" s="185" t="s">
        <v>76</v>
      </c>
      <c r="E121" s="187"/>
      <c r="F121" s="258"/>
      <c r="G121" s="194" t="s">
        <v>2506</v>
      </c>
      <c r="H121" s="194"/>
      <c r="I121" s="194"/>
      <c r="J121" s="194"/>
      <c r="K121" s="194"/>
      <c r="L121" s="194"/>
      <c r="M121" s="194"/>
      <c r="N121" s="194"/>
      <c r="O121" s="154"/>
      <c r="P121" s="195"/>
    </row>
    <row r="122" spans="2:16" ht="20.100000000000001" customHeight="1">
      <c r="B122" s="152"/>
      <c r="C122" s="153"/>
      <c r="D122" s="185" t="s">
        <v>77</v>
      </c>
      <c r="E122" s="187"/>
      <c r="F122" s="258"/>
      <c r="G122" s="194" t="s">
        <v>2506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2512</v>
      </c>
      <c r="H123" s="194"/>
      <c r="I123" s="194"/>
      <c r="J123" s="194"/>
      <c r="K123" s="194"/>
      <c r="L123" s="194"/>
      <c r="M123" s="194"/>
      <c r="N123" s="194"/>
      <c r="O123" s="154"/>
      <c r="P123" s="195"/>
    </row>
    <row r="124" spans="2:16" ht="20.100000000000001" customHeight="1">
      <c r="B124" s="150"/>
      <c r="C124" s="151"/>
      <c r="D124" s="126" t="s">
        <v>446</v>
      </c>
      <c r="E124" s="118"/>
      <c r="F124" s="119"/>
      <c r="G124" s="194" t="s">
        <v>2546</v>
      </c>
      <c r="H124" s="194"/>
      <c r="I124" s="194"/>
      <c r="J124" s="194"/>
      <c r="K124" s="194"/>
      <c r="L124" s="194"/>
      <c r="M124" s="194"/>
      <c r="N124" s="194"/>
      <c r="O124" s="154"/>
      <c r="P124" s="195"/>
    </row>
    <row r="125" spans="2:16" ht="20.100000000000001" customHeight="1">
      <c r="B125" s="150"/>
      <c r="C125" s="151"/>
      <c r="D125" s="250" t="s">
        <v>447</v>
      </c>
      <c r="E125" s="289"/>
      <c r="F125" s="251"/>
      <c r="G125" s="194" t="s">
        <v>2513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2547</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2547</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2547</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2517</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2517</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2518</v>
      </c>
      <c r="G172" s="383" t="s">
        <v>474</v>
      </c>
      <c r="H172" s="383"/>
      <c r="I172" s="383"/>
      <c r="J172" s="383"/>
      <c r="K172" s="383"/>
      <c r="L172" s="383"/>
      <c r="M172" s="383"/>
      <c r="N172" s="383"/>
      <c r="O172" s="383"/>
      <c r="P172" s="418"/>
    </row>
    <row r="173" spans="2:22" ht="20.100000000000001" customHeight="1">
      <c r="B173" s="183"/>
      <c r="C173" s="182"/>
      <c r="D173" s="182"/>
      <c r="E173" s="182"/>
      <c r="F173" s="21" t="s">
        <v>2518</v>
      </c>
      <c r="G173" s="187" t="s">
        <v>475</v>
      </c>
      <c r="H173" s="187"/>
      <c r="I173" s="187"/>
      <c r="J173" s="187"/>
      <c r="K173" s="187"/>
      <c r="L173" s="187"/>
      <c r="M173" s="187"/>
      <c r="N173" s="187"/>
      <c r="O173" s="187"/>
      <c r="P173" s="213"/>
    </row>
    <row r="174" spans="2:22" ht="20.100000000000001" customHeight="1">
      <c r="B174" s="183"/>
      <c r="C174" s="182"/>
      <c r="D174" s="182"/>
      <c r="E174" s="182"/>
      <c r="F174" s="21" t="s">
        <v>2518</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2521</v>
      </c>
      <c r="J176" s="121"/>
      <c r="K176" s="121"/>
      <c r="L176" s="121"/>
      <c r="M176" s="121"/>
      <c r="N176" s="121"/>
      <c r="O176" s="122"/>
      <c r="P176" s="123"/>
    </row>
    <row r="177" spans="2:16" ht="39.950000000000003" customHeight="1">
      <c r="B177" s="101"/>
      <c r="C177" s="102"/>
      <c r="D177" s="303"/>
      <c r="E177" s="387"/>
      <c r="F177" s="182" t="s">
        <v>108</v>
      </c>
      <c r="G177" s="182"/>
      <c r="H177" s="182"/>
      <c r="I177" s="120" t="s">
        <v>2519</v>
      </c>
      <c r="J177" s="121"/>
      <c r="K177" s="121"/>
      <c r="L177" s="121"/>
      <c r="M177" s="121"/>
      <c r="N177" s="121"/>
      <c r="O177" s="122"/>
      <c r="P177" s="123"/>
    </row>
    <row r="178" spans="2:16" ht="39.950000000000003" customHeight="1">
      <c r="B178" s="101"/>
      <c r="C178" s="102"/>
      <c r="D178" s="303"/>
      <c r="E178" s="387"/>
      <c r="F178" s="182" t="s">
        <v>109</v>
      </c>
      <c r="G178" s="182"/>
      <c r="H178" s="182"/>
      <c r="I178" s="120" t="s">
        <v>2520</v>
      </c>
      <c r="J178" s="121"/>
      <c r="K178" s="121"/>
      <c r="L178" s="121"/>
      <c r="M178" s="121"/>
      <c r="N178" s="121"/>
      <c r="O178" s="122"/>
      <c r="P178" s="123"/>
    </row>
    <row r="179" spans="2:16" ht="39.950000000000003" customHeight="1">
      <c r="B179" s="101"/>
      <c r="C179" s="102"/>
      <c r="D179" s="303"/>
      <c r="E179" s="387"/>
      <c r="F179" s="182" t="s">
        <v>429</v>
      </c>
      <c r="G179" s="182"/>
      <c r="H179" s="182"/>
      <c r="I179" s="120" t="s">
        <v>2522</v>
      </c>
      <c r="J179" s="121"/>
      <c r="K179" s="121"/>
      <c r="L179" s="121"/>
      <c r="M179" s="121"/>
      <c r="N179" s="121"/>
      <c r="O179" s="122"/>
      <c r="P179" s="123"/>
    </row>
    <row r="180" spans="2:16" ht="39.950000000000003" customHeight="1">
      <c r="B180" s="101"/>
      <c r="C180" s="102"/>
      <c r="D180" s="303"/>
      <c r="E180" s="387"/>
      <c r="F180" s="182" t="s">
        <v>110</v>
      </c>
      <c r="G180" s="182"/>
      <c r="H180" s="182"/>
      <c r="I180" s="120" t="s">
        <v>2523</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2506</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2506</v>
      </c>
      <c r="K219" s="194"/>
      <c r="L219" s="194"/>
      <c r="M219" s="194"/>
      <c r="N219" s="194"/>
      <c r="O219" s="154"/>
      <c r="P219" s="195"/>
      <c r="S219" s="38" t="str">
        <f>IF(J219="","未記入","")</f>
        <v/>
      </c>
    </row>
    <row r="220" spans="2:20" ht="60" customHeight="1">
      <c r="B220" s="183" t="s">
        <v>128</v>
      </c>
      <c r="C220" s="182"/>
      <c r="D220" s="182"/>
      <c r="E220" s="182"/>
      <c r="F220" s="120" t="s">
        <v>2548</v>
      </c>
      <c r="G220" s="121"/>
      <c r="H220" s="121"/>
      <c r="I220" s="121"/>
      <c r="J220" s="121"/>
      <c r="K220" s="121"/>
      <c r="L220" s="121"/>
      <c r="M220" s="121"/>
      <c r="N220" s="121"/>
      <c r="O220" s="122"/>
      <c r="P220" s="123"/>
    </row>
    <row r="221" spans="2:20" ht="60" customHeight="1">
      <c r="B221" s="183" t="s">
        <v>493</v>
      </c>
      <c r="C221" s="182"/>
      <c r="D221" s="182"/>
      <c r="E221" s="182"/>
      <c r="F221" s="120" t="s">
        <v>2549</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2524</v>
      </c>
      <c r="K222" s="189"/>
      <c r="L222" s="189"/>
      <c r="M222" s="189"/>
      <c r="N222" s="189"/>
      <c r="O222" s="189"/>
      <c r="P222" s="190"/>
    </row>
    <row r="223" spans="2:20" ht="20.100000000000001" customHeight="1">
      <c r="B223" s="152"/>
      <c r="C223" s="138"/>
      <c r="D223" s="138"/>
      <c r="E223" s="153"/>
      <c r="F223" s="182" t="s">
        <v>137</v>
      </c>
      <c r="G223" s="182"/>
      <c r="H223" s="182"/>
      <c r="I223" s="182"/>
      <c r="J223" s="415">
        <v>6</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16</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0.2</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f>IF(OR($H$240&lt;&gt;"",$K$240&lt;&gt;""),SUM($H$240,$K$240),"")</f>
        <v>4</v>
      </c>
      <c r="F240" s="391"/>
      <c r="G240" s="391"/>
      <c r="H240" s="194">
        <v>3</v>
      </c>
      <c r="I240" s="194"/>
      <c r="J240" s="194"/>
      <c r="K240" s="194">
        <v>1</v>
      </c>
      <c r="L240" s="194"/>
      <c r="M240" s="194"/>
      <c r="N240" s="194">
        <v>3.5</v>
      </c>
      <c r="O240" s="154"/>
      <c r="P240" s="195"/>
    </row>
    <row r="241" spans="2:20" ht="20.100000000000001" customHeight="1">
      <c r="B241" s="57"/>
      <c r="C241" s="182" t="s">
        <v>143</v>
      </c>
      <c r="D241" s="182"/>
      <c r="E241" s="391">
        <f>IF(OR($H$241&lt;&gt;"",$K$241&lt;&gt;""),SUM($H$241,$K$241),"")</f>
        <v>4</v>
      </c>
      <c r="F241" s="391"/>
      <c r="G241" s="391"/>
      <c r="H241" s="194">
        <v>3</v>
      </c>
      <c r="I241" s="194"/>
      <c r="J241" s="194"/>
      <c r="K241" s="194">
        <v>1</v>
      </c>
      <c r="L241" s="194"/>
      <c r="M241" s="194"/>
      <c r="N241" s="194">
        <v>3.5</v>
      </c>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2</v>
      </c>
      <c r="H259" s="391"/>
      <c r="I259" s="391"/>
      <c r="J259" s="194">
        <v>2</v>
      </c>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2</v>
      </c>
      <c r="H261" s="391"/>
      <c r="I261" s="391"/>
      <c r="J261" s="194">
        <v>1</v>
      </c>
      <c r="K261" s="194"/>
      <c r="L261" s="194"/>
      <c r="M261" s="194">
        <v>1</v>
      </c>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8</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2506</v>
      </c>
      <c r="M295" s="209"/>
      <c r="N295" s="209"/>
      <c r="O295" s="209"/>
      <c r="P295" s="210"/>
    </row>
    <row r="296" spans="2:22" ht="20.100000000000001" customHeight="1">
      <c r="B296" s="359"/>
      <c r="C296" s="360"/>
      <c r="D296" s="360"/>
      <c r="E296" s="360"/>
      <c r="F296" s="361"/>
      <c r="G296" s="133" t="s">
        <v>456</v>
      </c>
      <c r="H296" s="149"/>
      <c r="I296" s="154" t="s">
        <v>2506</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2525</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1</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2</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2526</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2527</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2505</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2505</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2530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2532</v>
      </c>
      <c r="J332" s="194"/>
      <c r="K332" s="194"/>
      <c r="L332" s="194"/>
      <c r="M332" s="154" t="s">
        <v>2531</v>
      </c>
      <c r="N332" s="109"/>
      <c r="O332" s="109"/>
      <c r="P332" s="155"/>
    </row>
    <row r="333" spans="2:20" ht="20.100000000000001" customHeight="1">
      <c r="B333" s="183"/>
      <c r="C333" s="182"/>
      <c r="D333" s="182"/>
      <c r="E333" s="185" t="s">
        <v>215</v>
      </c>
      <c r="F333" s="187"/>
      <c r="G333" s="187"/>
      <c r="H333" s="258"/>
      <c r="I333" s="154">
        <v>97</v>
      </c>
      <c r="J333" s="109"/>
      <c r="K333" s="109"/>
      <c r="L333" s="68" t="s">
        <v>498</v>
      </c>
      <c r="M333" s="154">
        <v>87</v>
      </c>
      <c r="N333" s="109"/>
      <c r="O333" s="109"/>
      <c r="P333" s="53" t="s">
        <v>498</v>
      </c>
    </row>
    <row r="334" spans="2:20" ht="20.100000000000001" customHeight="1">
      <c r="B334" s="183" t="s">
        <v>45</v>
      </c>
      <c r="C334" s="182"/>
      <c r="D334" s="182"/>
      <c r="E334" s="185" t="s">
        <v>216</v>
      </c>
      <c r="F334" s="187"/>
      <c r="G334" s="187"/>
      <c r="H334" s="258"/>
      <c r="I334" s="154">
        <v>12.15</v>
      </c>
      <c r="J334" s="109"/>
      <c r="K334" s="109"/>
      <c r="L334" s="68" t="s">
        <v>490</v>
      </c>
      <c r="M334" s="154">
        <v>12.15</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200000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101000</v>
      </c>
      <c r="J340" s="109"/>
      <c r="K340" s="109"/>
      <c r="L340" s="63" t="s">
        <v>499</v>
      </c>
      <c r="M340" s="154">
        <v>101000</v>
      </c>
      <c r="N340" s="109"/>
      <c r="O340" s="109"/>
      <c r="P340" s="50" t="s">
        <v>499</v>
      </c>
    </row>
    <row r="341" spans="2:20" ht="20.100000000000001" customHeight="1">
      <c r="B341" s="207"/>
      <c r="C341" s="185" t="s">
        <v>210</v>
      </c>
      <c r="D341" s="187"/>
      <c r="E341" s="187"/>
      <c r="F341" s="187"/>
      <c r="G341" s="187"/>
      <c r="H341" s="258"/>
      <c r="I341" s="154">
        <v>40000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v>36000</v>
      </c>
      <c r="N343" s="109"/>
      <c r="O343" s="109"/>
      <c r="P343" s="50" t="s">
        <v>499</v>
      </c>
    </row>
    <row r="344" spans="2:20" ht="20.100000000000001" customHeight="1">
      <c r="B344" s="183"/>
      <c r="C344" s="330"/>
      <c r="D344" s="330"/>
      <c r="E344" s="185" t="s">
        <v>222</v>
      </c>
      <c r="F344" s="187"/>
      <c r="G344" s="187"/>
      <c r="H344" s="258"/>
      <c r="I344" s="154">
        <v>11000</v>
      </c>
      <c r="J344" s="109"/>
      <c r="K344" s="109"/>
      <c r="L344" s="63" t="s">
        <v>499</v>
      </c>
      <c r="M344" s="154">
        <v>23000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9000</v>
      </c>
      <c r="J346" s="109"/>
      <c r="K346" s="109"/>
      <c r="L346" s="63" t="s">
        <v>499</v>
      </c>
      <c r="M346" s="154">
        <v>9000</v>
      </c>
      <c r="N346" s="109"/>
      <c r="O346" s="109"/>
      <c r="P346" s="50" t="s">
        <v>499</v>
      </c>
    </row>
    <row r="347" spans="2:20" ht="20.100000000000001" customHeight="1">
      <c r="B347" s="183"/>
      <c r="C347" s="330"/>
      <c r="D347" s="330"/>
      <c r="E347" s="185" t="s">
        <v>71</v>
      </c>
      <c r="F347" s="187"/>
      <c r="G347" s="187"/>
      <c r="H347" s="258"/>
      <c r="I347" s="154">
        <v>5000</v>
      </c>
      <c r="J347" s="109"/>
      <c r="K347" s="109"/>
      <c r="L347" s="63" t="s">
        <v>499</v>
      </c>
      <c r="M347" s="154">
        <v>5000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2533</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5</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v>11000</v>
      </c>
      <c r="H357" s="189"/>
      <c r="I357" s="189"/>
      <c r="J357" s="189"/>
      <c r="K357" s="189"/>
      <c r="L357" s="189"/>
      <c r="M357" s="189"/>
      <c r="N357" s="189"/>
      <c r="O357" s="189"/>
      <c r="P357" s="190"/>
    </row>
    <row r="358" spans="2:20" ht="60" customHeight="1">
      <c r="B358" s="312" t="s">
        <v>221</v>
      </c>
      <c r="C358" s="187"/>
      <c r="D358" s="187"/>
      <c r="E358" s="187"/>
      <c r="F358" s="258"/>
      <c r="G358" s="188">
        <v>36000</v>
      </c>
      <c r="H358" s="189"/>
      <c r="I358" s="189"/>
      <c r="J358" s="189"/>
      <c r="K358" s="189"/>
      <c r="L358" s="189"/>
      <c r="M358" s="189"/>
      <c r="N358" s="189"/>
      <c r="O358" s="189"/>
      <c r="P358" s="190"/>
    </row>
    <row r="359" spans="2:20" ht="60" customHeight="1">
      <c r="B359" s="312" t="s">
        <v>224</v>
      </c>
      <c r="C359" s="187"/>
      <c r="D359" s="187"/>
      <c r="E359" s="187"/>
      <c r="F359" s="258"/>
      <c r="G359" s="188">
        <v>9000</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c r="I391" s="109"/>
      <c r="J391" s="109"/>
      <c r="K391" s="109"/>
      <c r="L391" s="109"/>
      <c r="M391" s="109"/>
      <c r="N391" s="109"/>
      <c r="O391" s="109"/>
      <c r="P391" s="50" t="s">
        <v>497</v>
      </c>
    </row>
    <row r="392" spans="1:20" ht="20.100000000000001" customHeight="1">
      <c r="B392" s="183"/>
      <c r="C392" s="182"/>
      <c r="D392" s="182" t="s">
        <v>254</v>
      </c>
      <c r="E392" s="182"/>
      <c r="F392" s="182"/>
      <c r="G392" s="182"/>
      <c r="H392" s="154">
        <v>13</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1</v>
      </c>
      <c r="I393" s="109"/>
      <c r="J393" s="109"/>
      <c r="K393" s="109"/>
      <c r="L393" s="109"/>
      <c r="M393" s="109"/>
      <c r="N393" s="109"/>
      <c r="O393" s="109"/>
      <c r="P393" s="50" t="s">
        <v>497</v>
      </c>
    </row>
    <row r="394" spans="1:20" ht="20.100000000000001" customHeight="1">
      <c r="B394" s="281"/>
      <c r="C394" s="282"/>
      <c r="D394" s="182" t="s">
        <v>256</v>
      </c>
      <c r="E394" s="182"/>
      <c r="F394" s="182"/>
      <c r="G394" s="182"/>
      <c r="H394" s="154">
        <v>3</v>
      </c>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3</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5</v>
      </c>
      <c r="I403" s="109"/>
      <c r="J403" s="109"/>
      <c r="K403" s="109"/>
      <c r="L403" s="109"/>
      <c r="M403" s="109"/>
      <c r="N403" s="109"/>
      <c r="O403" s="109"/>
      <c r="P403" s="50" t="s">
        <v>497</v>
      </c>
    </row>
    <row r="404" spans="2:20" ht="20.100000000000001" customHeight="1">
      <c r="B404" s="183"/>
      <c r="C404" s="182"/>
      <c r="D404" s="182" t="s">
        <v>266</v>
      </c>
      <c r="E404" s="182"/>
      <c r="F404" s="182"/>
      <c r="G404" s="182"/>
      <c r="H404" s="154">
        <v>3</v>
      </c>
      <c r="I404" s="109"/>
      <c r="J404" s="109"/>
      <c r="K404" s="109"/>
      <c r="L404" s="109"/>
      <c r="M404" s="109"/>
      <c r="N404" s="109"/>
      <c r="O404" s="109"/>
      <c r="P404" s="50" t="s">
        <v>497</v>
      </c>
    </row>
    <row r="405" spans="2:20" ht="20.100000000000001" customHeight="1">
      <c r="B405" s="183"/>
      <c r="C405" s="182"/>
      <c r="D405" s="182" t="s">
        <v>267</v>
      </c>
      <c r="E405" s="182"/>
      <c r="F405" s="182"/>
      <c r="G405" s="182"/>
      <c r="H405" s="154">
        <v>2</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1</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87.43</v>
      </c>
      <c r="I409" s="209"/>
      <c r="J409" s="209"/>
      <c r="K409" s="209"/>
      <c r="L409" s="209"/>
      <c r="M409" s="209"/>
      <c r="N409" s="209"/>
      <c r="O409" s="209"/>
      <c r="P409" s="62" t="s">
        <v>503</v>
      </c>
    </row>
    <row r="410" spans="2:20" ht="20.100000000000001" customHeight="1">
      <c r="B410" s="183" t="s">
        <v>271</v>
      </c>
      <c r="C410" s="182"/>
      <c r="D410" s="182"/>
      <c r="E410" s="182"/>
      <c r="F410" s="182"/>
      <c r="G410" s="182"/>
      <c r="H410" s="154">
        <v>14</v>
      </c>
      <c r="I410" s="109"/>
      <c r="J410" s="109"/>
      <c r="K410" s="109"/>
      <c r="L410" s="109"/>
      <c r="M410" s="109"/>
      <c r="N410" s="109"/>
      <c r="O410" s="109"/>
      <c r="P410" s="50" t="s">
        <v>495</v>
      </c>
    </row>
    <row r="411" spans="2:20" ht="20.100000000000001" customHeight="1">
      <c r="B411" s="183" t="s">
        <v>272</v>
      </c>
      <c r="C411" s="182"/>
      <c r="D411" s="182"/>
      <c r="E411" s="182"/>
      <c r="F411" s="182"/>
      <c r="G411" s="182"/>
      <c r="H411" s="154">
        <v>87.5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c r="I418" s="109"/>
      <c r="J418" s="109"/>
      <c r="K418" s="109"/>
      <c r="L418" s="109"/>
      <c r="M418" s="109"/>
      <c r="N418" s="109"/>
      <c r="O418" s="109"/>
      <c r="P418" s="50" t="s">
        <v>497</v>
      </c>
    </row>
    <row r="419" spans="1:20" ht="20.100000000000001" customHeight="1">
      <c r="B419" s="275"/>
      <c r="C419" s="276"/>
      <c r="D419" s="276"/>
      <c r="E419" s="182" t="s">
        <v>430</v>
      </c>
      <c r="F419" s="182"/>
      <c r="G419" s="182"/>
      <c r="H419" s="154"/>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2</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2534</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2535</v>
      </c>
      <c r="I431" s="189"/>
      <c r="J431" s="189"/>
      <c r="K431" s="189"/>
      <c r="L431" s="189"/>
      <c r="M431" s="189"/>
      <c r="N431" s="189"/>
      <c r="O431" s="189"/>
      <c r="P431" s="190"/>
    </row>
    <row r="432" spans="1:20" ht="20.100000000000001" customHeight="1">
      <c r="B432" s="264"/>
      <c r="C432" s="185" t="s">
        <v>14</v>
      </c>
      <c r="D432" s="187"/>
      <c r="E432" s="187"/>
      <c r="F432" s="187"/>
      <c r="G432" s="258"/>
      <c r="H432" s="105" t="s">
        <v>2488</v>
      </c>
      <c r="I432" s="106"/>
      <c r="J432" s="48" t="s">
        <v>487</v>
      </c>
      <c r="K432" s="106" t="s">
        <v>2489</v>
      </c>
      <c r="L432" s="106"/>
      <c r="M432" s="48" t="s">
        <v>487</v>
      </c>
      <c r="N432" s="106" t="s">
        <v>2490</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13</v>
      </c>
      <c r="N434" s="48" t="s">
        <v>504</v>
      </c>
      <c r="O434" s="45">
        <v>0</v>
      </c>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2536</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2537</v>
      </c>
      <c r="M469" s="121"/>
      <c r="N469" s="121"/>
      <c r="O469" s="122"/>
      <c r="P469" s="123"/>
    </row>
    <row r="470" spans="2:20" ht="20.100000000000001" customHeight="1">
      <c r="B470" s="148" t="s">
        <v>292</v>
      </c>
      <c r="C470" s="134"/>
      <c r="D470" s="134"/>
      <c r="E470" s="134"/>
      <c r="F470" s="134"/>
      <c r="G470" s="149"/>
      <c r="H470" s="194" t="s">
        <v>2506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2538</v>
      </c>
      <c r="M472" s="121"/>
      <c r="N472" s="121"/>
      <c r="O472" s="122"/>
      <c r="P472" s="123"/>
    </row>
    <row r="473" spans="2:20" ht="20.100000000000001" customHeight="1" thickBot="1">
      <c r="B473" s="236" t="s">
        <v>293</v>
      </c>
      <c r="C473" s="237"/>
      <c r="D473" s="237"/>
      <c r="E473" s="237"/>
      <c r="F473" s="237"/>
      <c r="G473" s="237"/>
      <c r="H473" s="227" t="s">
        <v>2506</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2505</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2539</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2539</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2540</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2540</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2540</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2505</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t="s">
        <v>2541</v>
      </c>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2505</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2505</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9"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2542</v>
      </c>
      <c r="K4" s="509"/>
      <c r="L4" s="509"/>
      <c r="M4" s="508" t="s">
        <v>2495</v>
      </c>
      <c r="N4" s="509"/>
      <c r="O4" s="509"/>
      <c r="P4" s="509"/>
      <c r="Q4" s="509"/>
      <c r="R4" s="79" t="s">
        <v>2518</v>
      </c>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2384</v>
      </c>
      <c r="I26" s="513"/>
      <c r="J26" s="533" t="s">
        <v>2543</v>
      </c>
      <c r="K26" s="534"/>
      <c r="L26" s="534"/>
      <c r="M26" s="533" t="s">
        <v>2544</v>
      </c>
      <c r="N26" s="534"/>
      <c r="O26" s="534"/>
      <c r="P26" s="534"/>
      <c r="Q26" s="534"/>
      <c r="R26" s="81" t="s">
        <v>2518</v>
      </c>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2545</v>
      </c>
      <c r="K49" s="509"/>
      <c r="L49" s="509"/>
      <c r="M49" s="508" t="s">
        <v>2544</v>
      </c>
      <c r="N49" s="509"/>
      <c r="O49" s="509"/>
      <c r="P49" s="509"/>
      <c r="Q49" s="509"/>
      <c r="R49" s="79" t="s">
        <v>2518</v>
      </c>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9" zoomScaleNormal="85" zoomScaleSheetLayoutView="100" workbookViewId="0">
      <selection activeCell="V29" sqref="V29:X2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2505</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2505</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2505</v>
      </c>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2505</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2505</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2505</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t="s">
        <v>2505</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2505</v>
      </c>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2505</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2505</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2505</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2506</v>
      </c>
      <c r="Q19" s="553"/>
      <c r="R19" s="553"/>
      <c r="S19" s="553"/>
      <c r="T19" s="553"/>
      <c r="U19" s="554"/>
      <c r="V19" s="548" t="s">
        <v>2518</v>
      </c>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2505</v>
      </c>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2505</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2505</v>
      </c>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2505</v>
      </c>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2505</v>
      </c>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2506</v>
      </c>
      <c r="Q25" s="556"/>
      <c r="R25" s="556"/>
      <c r="S25" s="556"/>
      <c r="T25" s="556"/>
      <c r="U25" s="557"/>
      <c r="V25" s="585" t="s">
        <v>2518</v>
      </c>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2505</v>
      </c>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2505</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2506</v>
      </c>
      <c r="Q29" s="553"/>
      <c r="R29" s="553"/>
      <c r="S29" s="553"/>
      <c r="T29" s="553"/>
      <c r="U29" s="554"/>
      <c r="V29" s="548" t="s">
        <v>2518</v>
      </c>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2505</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2505</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2505</v>
      </c>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2506</v>
      </c>
      <c r="Q34" s="553"/>
      <c r="R34" s="553"/>
      <c r="S34" s="553"/>
      <c r="T34" s="553"/>
      <c r="U34" s="554"/>
      <c r="V34" s="548"/>
      <c r="W34" s="548"/>
      <c r="X34" s="548"/>
      <c r="Y34" s="548" t="s">
        <v>2518</v>
      </c>
      <c r="Z34" s="548"/>
      <c r="AA34" s="548"/>
      <c r="AB34" s="582">
        <v>500</v>
      </c>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2505</v>
      </c>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kyotaku01</cp:lastModifiedBy>
  <cp:lastPrinted>2021-03-04T10:23:32Z</cp:lastPrinted>
  <dcterms:created xsi:type="dcterms:W3CDTF">2020-12-23T05:28:24Z</dcterms:created>
  <dcterms:modified xsi:type="dcterms:W3CDTF">2021-07-09T00:15:02Z</dcterms:modified>
</cp:coreProperties>
</file>