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C:\Users\t.hanahara\Dropbox\①住宅型有料老人ホーム笑心\管理者\行政\有料老人ホームの現状に関する報告\2021.08 R03年\2021.08有料老人ホームの現状に関する報告\"/>
    </mc:Choice>
  </mc:AlternateContent>
  <xr:revisionPtr revIDLastSave="0" documentId="13_ncr:1_{7318014B-02F7-4BD1-8474-2B27F8B94D61}"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<sst xmlns="http://schemas.openxmlformats.org/spreadsheetml/2006/main" count="3055" uniqueCount="2547">
  <si>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</si>
  <si>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</si>
  <si>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</si>
  <si>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</si>
  <si>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</si>
  <si>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</si>
  <si>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</si>
  <si>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</si>
  <si>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</si>
  <si>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</si>
  <si>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</si>
  <si>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</si>
  <si>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</si>
  <si>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</si>
  <si>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</si>
  <si>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</si>
  <si>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</si>
  <si>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</si>
  <si>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</si>
  <si>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</si>
  <si>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</si>
  <si>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</si>
  <si>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</si>
  <si>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</si>
  <si>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</si>
  <si>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</si>
  <si>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</si>
  <si>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</si>
  <si>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</si>
  <si>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</si>
  <si>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</si>
  <si>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</si>
  <si>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</si>
  <si>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</si>
  <si>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</si>
  <si>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</si>
  <si>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</si>
  <si>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</si>
  <si>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</si>
  <si>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</si>
  <si>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</si>
  <si>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</si>
  <si>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</si>
  <si>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</si>
  <si>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</si>
  <si>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</si>
  <si>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</si>
  <si>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</si>
  <si>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</si>
  <si>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</si>
  <si>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</si>
  <si>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</si>
  <si>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</si>
  <si>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</si>
  <si>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</si>
  <si>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</si>
  <si>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</si>
  <si>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</si>
  <si>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</si>
  <si>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</si>
  <si>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</si>
  <si>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</si>
  <si>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</si>
  <si>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</si>
  <si>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</si>
  <si>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</si>
  <si>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</si>
  <si>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</si>
  <si>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</si>
  <si>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</si>
  <si>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</si>
  <si>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</si>
  <si>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</si>
  <si>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</si>
  <si>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</si>
  <si>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</si>
  <si>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</si>
  <si>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</si>
  <si>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</si>
  <si>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</si>
  <si>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</si>
  <si>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</si>
  <si>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</si>
  <si>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</si>
  <si>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</si>
  <si>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</si>
  <si>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</si>
  <si>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</si>
  <si>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</si>
  <si>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</si>
  <si>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</si>
  <si>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</si>
  <si>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</si>
  <si>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</si>
  <si>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</si>
  <si>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</si>
  <si>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</si>
  <si>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</si>
  <si>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</si>
  <si>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</si>
  <si>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</si>
  <si>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</si>
  <si>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</si>
  <si>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</si>
  <si>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</si>
  <si>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</si>
  <si>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</si>
  <si>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</si>
  <si>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</si>
  <si>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</si>
  <si>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</si>
  <si>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</si>
  <si>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</si>
  <si>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</si>
  <si>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</si>
  <si>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</si>
  <si>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</si>
  <si>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</si>
  <si>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</si>
  <si>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</si>
  <si>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</si>
  <si>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</si>
  <si>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</si>
  <si>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</si>
  <si>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</si>
  <si>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</si>
  <si>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</si>
  <si>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</si>
  <si>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</si>
  <si>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</si>
  <si>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</si>
  <si>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</si>
  <si>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</si>
  <si>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</si>
  <si>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</si>
  <si>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</si>
  <si>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</si>
  <si>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</si>
  <si>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</si>
  <si>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</si>
  <si>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</si>
  <si>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</si>
  <si>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</si>
  <si>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</si>
  <si>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</si>
  <si>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</si>
  <si>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</si>
  <si>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</si>
  <si>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</si>
  <si>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</si>
  <si>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</si>
  <si>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</si>
  <si>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</si>
  <si>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</si>
  <si>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</si>
  <si>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</si>
  <si>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</si>
  <si>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</si>
  <si>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</si>
  <si>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</si>
  <si>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</si>
  <si>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</si>
  <si>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</si>
  <si>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</si>
  <si>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</si>
  <si>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</si>
  <si>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</si>
  <si>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</si>
  <si>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</si>
  <si>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</si>
  <si>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</si>
  <si>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</si>
  <si>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</si>
  <si>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</si>
  <si>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</si>
  <si>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</si>
  <si>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</si>
  <si>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</si>
  <si>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</si>
  <si>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</si>
  <si>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</si>
  <si>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</si>
  <si>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</si>
  <si>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</si>
  <si>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</si>
  <si>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</si>
  <si>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</si>
  <si>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</si>
  <si>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</si>
  <si>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</si>
  <si>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</si>
  <si>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</si>
  <si>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</si>
  <si>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</si>
  <si>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</si>
  <si>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</si>
  <si>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</si>
  <si>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</si>
  <si>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</si>
  <si>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</si>
  <si>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</si>
  <si>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</si>
  <si>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</si>
  <si>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</si>
  <si>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</si>
  <si>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</si>
  <si>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</si>
  <si>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</si>
  <si>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</si>
  <si>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</si>
  <si>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</si>
  <si>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</si>
  <si>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</si>
  <si>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</si>
  <si>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</si>
  <si>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</si>
  <si>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</si>
  <si>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</si>
  <si>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</si>
  <si>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</si>
  <si>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</si>
  <si>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</si>
  <si>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</si>
  <si>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</si>
  <si>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</si>
  <si>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</si>
  <si>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</si>
  <si>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</si>
  <si>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</si>
  <si>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</si>
  <si>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</si>
  <si>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</si>
  <si>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</si>
  <si>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</si>
  <si>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</si>
  <si>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</si>
  <si>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</si>
  <si>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</si>
  <si>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</si>
  <si>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</si>
  <si>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</si>
  <si>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</si>
  <si>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</si>
  <si>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</si>
  <si>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</si>
  <si>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</si>
  <si>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</si>
  <si>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</si>
  <si>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</si>
  <si>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</si>
  <si>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</si>
  <si>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</si>
  <si>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</si>
  <si>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</si>
  <si>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</si>
  <si>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</si>
  <si>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</si>
  <si>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</si>
  <si>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</si>
  <si>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</si>
  <si>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</si>
  <si>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</si>
  <si>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</si>
  <si>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</si>
  <si>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</si>
  <si>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</si>
  <si>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</si>
  <si>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</si>
  <si>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</si>
  <si>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</si>
  <si>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</si>
  <si>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</si>
  <si>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</si>
  <si>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</si>
  <si>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</si>
  <si>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</si>
  <si>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</si>
  <si>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</si>
  <si>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</si>
  <si>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</si>
  <si>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</si>
  <si>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</si>
  <si>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</si>
  <si>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</si>
  <si>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</si>
  <si>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</si>
  <si>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</si>
  <si>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</si>
  <si>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</si>
  <si>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</si>
  <si>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</si>
  <si>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</si>
  <si>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</si>
  <si>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</si>
  <si>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</si>
  <si>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</si>
  <si>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</si>
  <si>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</si>
  <si>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</si>
  <si>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</si>
  <si>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</si>
  <si>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</si>
  <si>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</si>
  <si>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</si>
  <si>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</si>
  <si>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</si>
  <si>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</si>
  <si>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</si>
  <si>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</si>
  <si>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</si>
  <si>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</si>
  <si>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</si>
  <si>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</si>
  <si>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</si>
  <si>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</si>
  <si>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</si>
  <si>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</si>
  <si>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</si>
  <si>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</si>
  <si>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</si>
  <si>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</si>
  <si>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</si>
  <si>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</si>
  <si>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</si>
  <si>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</si>
  <si>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</si>
  <si>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</si>
  <si>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</si>
  <si>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</si>
  <si>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</si>
  <si>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</si>
  <si>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</si>
  <si>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</si>
  <si>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</si>
  <si>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</si>
  <si>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</si>
  <si>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</si>
  <si>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</si>
  <si>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</si>
  <si>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</si>
  <si>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</si>
  <si>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</si>
  <si>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</si>
  <si>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</si>
  <si>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</si>
  <si>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</si>
  <si>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</si>
  <si>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</si>
  <si>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</si>
  <si>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</si>
  <si>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</si>
  <si>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</si>
  <si>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</si>
  <si>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</si>
  <si>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</si>
  <si>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</si>
  <si>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</si>
  <si>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</si>
  <si>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</si>
  <si>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</si>
  <si>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</si>
  <si>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</si>
  <si>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</si>
  <si>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</si>
  <si>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</si>
  <si>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</si>
  <si>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</si>
  <si>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</si>
  <si>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</si>
  <si>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</si>
  <si>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</si>
  <si>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</si>
  <si>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</si>
  <si>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</si>
  <si>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</si>
  <si>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</si>
  <si>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</si>
  <si>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</si>
  <si>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</si>
  <si>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</si>
  <si>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</si>
  <si>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</si>
  <si>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</si>
  <si>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</si>
  <si>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</si>
  <si>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</si>
  <si>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</si>
  <si>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</si>
  <si>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</si>
  <si>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</si>
  <si>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</si>
  <si>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</si>
  <si>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</si>
  <si>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</si>
  <si>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</si>
  <si>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</si>
  <si>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</si>
  <si>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</si>
  <si>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</si>
  <si>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</si>
  <si>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</si>
  <si>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</si>
  <si>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</si>
  <si>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</si>
  <si>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</si>
  <si>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</si>
  <si>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</si>
  <si>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</si>
  <si>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</si>
  <si>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</si>
  <si>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</si>
  <si>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</si>
  <si>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</si>
  <si>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</si>
  <si>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</si>
  <si>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</si>
  <si>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</si>
  <si>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</si>
  <si>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</si>
  <si>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</si>
  <si>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</si>
  <si>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</si>
  <si>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</si>
  <si>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</si>
  <si>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</si>
  <si>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</si>
  <si>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</si>
  <si>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</si>
  <si>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</si>
  <si>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</si>
  <si>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</si>
  <si>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</si>
  <si>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</si>
  <si>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</si>
  <si>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</si>
  <si>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</si>
  <si>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</si>
  <si>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</si>
  <si>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</si>
  <si>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</si>
  <si>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</si>
  <si>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</si>
  <si>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</si>
  <si>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</si>
  <si>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</si>
  <si>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</si>
  <si>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</si>
  <si>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</si>
  <si>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</si>
  <si>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</si>
  <si>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</si>
  <si>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</si>
  <si>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</si>
  <si>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</si>
  <si>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</si>
  <si>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</si>
  <si>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</si>
  <si>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</si>
  <si>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</si>
  <si>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</si>
  <si>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</si>
  <si>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</si>
  <si>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</si>
  <si>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</si>
  <si>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</si>
  <si>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</si>
  <si>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</si>
  <si>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</si>
  <si>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</si>
  <si>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</si>
  <si>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</si>
  <si>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</si>
  <si>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</si>
  <si>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</si>
  <si>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</si>
  <si>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</si>
  <si>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</si>
  <si>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</si>
  <si>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</si>
  <si>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</si>
  <si>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</si>
  <si>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</si>
  <si>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</si>
  <si>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</si>
  <si>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</si>
  <si>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</si>
  <si>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</si>
  <si>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</si>
  <si>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</si>
  <si>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</si>
  <si>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</si>
  <si>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</si>
  <si>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</si>
  <si>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</si>
  <si>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</si>
  <si>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</si>
  <si>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</si>
  <si>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</si>
  <si>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</si>
  <si>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</si>
  <si>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</si>
  <si>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</si>
  <si>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</si>
  <si>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</si>
  <si>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</si>
  <si>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</si>
  <si>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</si>
  <si>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</si>
  <si>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</si>
  <si>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</si>
  <si>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</si>
  <si>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</si>
  <si>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</si>
  <si>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</si>
  <si>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</si>
  <si>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</si>
  <si>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</si>
  <si>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</si>
  <si>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</si>
  <si>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</si>
  <si>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</si>
  <si>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</si>
  <si>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</si>
  <si>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</si>
  <si>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</si>
  <si>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</si>
  <si>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</si>
  <si>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</si>
  <si>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</si>
  <si>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</si>
  <si>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</si>
  <si>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</si>
  <si>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</si>
  <si>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</si>
  <si>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</si>
  <si>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</si>
  <si>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</si>
  <si>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</si>
  <si>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</si>
  <si>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</si>
  <si>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</si>
  <si>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</si>
  <si>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</si>
  <si>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</si>
  <si>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</si>
  <si>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</si>
  <si>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</si>
  <si>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</si>
  <si>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</si>
  <si>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</si>
  <si>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</si>
  <si>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</si>
  <si>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</si>
  <si>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</si>
  <si>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</si>
  <si>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</si>
  <si>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</si>
  <si>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</si>
  <si>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</si>
  <si>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</si>
  <si>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</si>
  <si>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</si>
  <si>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</si>
  <si>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</si>
  <si>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</si>
  <si>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</si>
  <si>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</si>
  <si>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</si>
  <si>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</si>
  <si>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</si>
  <si>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</si>
  <si>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</si>
  <si>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</si>
  <si>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</si>
  <si>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</si>
  <si>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</si>
  <si>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</si>
  <si>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</si>
  <si>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</si>
  <si>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</si>
  <si>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</si>
  <si>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</si>
  <si>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</si>
  <si>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</si>
  <si>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</si>
  <si>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</si>
  <si>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</si>
  <si>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</si>
  <si>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</si>
  <si>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</si>
  <si>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</si>
  <si>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</si>
  <si>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</si>
  <si>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</si>
  <si>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</si>
  <si>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</si>
  <si>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</si>
  <si>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</si>
  <si>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</si>
  <si>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</si>
  <si>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</si>
  <si>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</si>
  <si>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</si>
  <si>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</si>
  <si>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</si>
  <si>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</si>
  <si>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</si>
  <si>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</si>
  <si>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</si>
  <si>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</si>
  <si>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</si>
  <si>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</si>
  <si>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</si>
  <si>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</si>
  <si>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</si>
  <si>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</si>
  <si>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</si>
  <si>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</si>
  <si>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</si>
  <si>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</si>
  <si>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</si>
  <si>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</si>
  <si>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</si>
  <si>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</si>
  <si>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</si>
  <si>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</si>
  <si>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</si>
  <si>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</si>
  <si>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</si>
  <si>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</si>
  <si>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</si>
  <si>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</si>
  <si>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</si>
  <si>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</si>
  <si>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</si>
  <si>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</si>
  <si>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</si>
  <si>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</si>
  <si>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</si>
  <si>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</si>
  <si>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</si>
  <si>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</si>
  <si>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</si>
  <si>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</si>
  <si>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</si>
  <si>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</si>
  <si>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</si>
  <si>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</si>
  <si>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</si>
  <si>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</si>
  <si>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</si>
  <si>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</si>
  <si>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</si>
  <si>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</si>
  <si>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</si>
  <si>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</si>
  <si>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</si>
  <si>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</si>
  <si>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</si>
  <si>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</si>
  <si>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</si>
  <si>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</si>
  <si>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</si>
  <si>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</si>
  <si>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</si>
  <si>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</si>
  <si>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</si>
  <si>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</si>
  <si>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</si>
  <si>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</si>
  <si>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</si>
  <si>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</si>
  <si>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</si>
  <si>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</si>
  <si>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</si>
  <si>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</si>
  <si>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</si>
  <si>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</si>
  <si>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</si>
  <si>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</si>
  <si>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</si>
  <si>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</si>
  <si>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</si>
  <si>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</si>
  <si>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</si>
  <si>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</si>
  <si>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</si>
  <si>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</si>
  <si>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</si>
  <si>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</si>
  <si>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</si>
  <si>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</si>
  <si>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</si>
  <si>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</si>
  <si>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</si>
  <si>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</si>
  <si>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</si>
  <si>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</si>
  <si>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</si>
  <si>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</si>
  <si>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</si>
  <si>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</si>
  <si>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</si>
  <si>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</si>
  <si>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</si>
  <si>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</si>
  <si>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</si>
  <si>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</si>
  <si>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</si>
  <si>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</si>
  <si>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</si>
  <si>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</si>
  <si>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</si>
  <si>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</si>
  <si>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</si>
  <si>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</si>
  <si>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</si>
  <si>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</si>
  <si>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</si>
  <si>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</si>
  <si>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</si>
  <si>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</si>
  <si>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</si>
  <si>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</si>
  <si>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</si>
  <si>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</si>
  <si>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</si>
  <si>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</si>
  <si>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</si>
  <si>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</si>
  <si>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</si>
  <si>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</si>
  <si>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</si>
  <si>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</si>
  <si>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</si>
  <si>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</si>
  <si>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</si>
  <si>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</si>
  <si>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</si>
  <si>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</si>
  <si>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</si>
  <si>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</si>
  <si>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</si>
  <si>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</si>
  <si>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</si>
  <si>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</si>
  <si>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</si>
  <si>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</si>
  <si>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</si>
  <si>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</si>
  <si>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</si>
  <si>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</si>
  <si>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</si>
  <si>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</si>
  <si>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</si>
  <si>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</si>
  <si>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</si>
  <si>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</si>
  <si>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</si>
  <si>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</si>
  <si>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</si>
  <si>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</si>
  <si>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</si>
  <si>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</si>
  <si>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</si>
  <si>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</si>
  <si>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</si>
  <si>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</si>
  <si>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</si>
  <si>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</si>
  <si>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</si>
  <si>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</si>
  <si>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</si>
  <si>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</si>
  <si>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</si>
  <si>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</si>
  <si>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</si>
  <si>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</si>
  <si>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</si>
  <si>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</si>
  <si>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</si>
  <si>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</si>
  <si>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</si>
  <si>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</si>
  <si>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</si>
  <si>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</si>
  <si>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</si>
  <si>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</si>
  <si>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</si>
  <si>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</si>
  <si>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</si>
  <si>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</si>
  <si>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</si>
  <si>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</si>
  <si>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</si>
  <si>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</si>
  <si>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</si>
  <si>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</si>
  <si>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</si>
  <si>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</si>
  <si>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</si>
  <si>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</si>
  <si>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</si>
  <si>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</si>
  <si>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</si>
  <si>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</si>
  <si>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</si>
  <si>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</si>
  <si>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</si>
  <si>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</si>
  <si>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</si>
  <si>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</si>
  <si>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</si>
  <si>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</si>
  <si>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</si>
  <si>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</si>
  <si>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</si>
  <si>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</si>
  <si>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</si>
  <si>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</si>
  <si>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</si>
  <si>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</si>
  <si>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</si>
  <si>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</si>
  <si>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</si>
  <si>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</si>
  <si>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</si>
  <si>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</si>
  <si>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</si>
  <si>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</si>
  <si>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</si>
  <si>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</si>
  <si>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</si>
  <si>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</si>
  <si>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</si>
  <si>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</si>
  <si>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</si>
  <si>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</si>
  <si>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</si>
  <si>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</si>
  <si>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</si>
  <si>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</si>
  <si>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</si>
  <si>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</si>
  <si>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</si>
  <si>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</si>
  <si>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</si>
  <si>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</si>
  <si>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</si>
  <si>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</si>
  <si>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</si>
  <si>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</si>
  <si>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</si>
  <si>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</si>
  <si>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</si>
  <si>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</si>
  <si>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</si>
  <si>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</si>
  <si>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</si>
  <si>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</si>
  <si>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</si>
  <si>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</si>
  <si>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</si>
  <si>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</si>
  <si>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</si>
  <si>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</si>
  <si>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</si>
  <si>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</si>
  <si>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</si>
  <si>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</si>
  <si>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</si>
  <si>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</si>
  <si>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</si>
  <si>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</si>
  <si>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</si>
  <si>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</si>
  <si>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</si>
  <si>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</si>
  <si>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</si>
  <si>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</si>
  <si>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</si>
  <si>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</si>
  <si>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</si>
  <si>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</si>
  <si>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</si>
  <si>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</si>
  <si>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</si>
  <si>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</si>
  <si>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</si>
  <si>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</si>
  <si>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</si>
  <si>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</si>
  <si>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</si>
  <si>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</si>
  <si>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</si>
  <si>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</si>
  <si>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</si>
  <si>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</si>
  <si>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</si>
  <si>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</si>
  <si>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</si>
  <si>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</si>
  <si>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</si>
  <si>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</si>
  <si>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</si>
  <si>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</si>
  <si>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</si>
  <si>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</si>
  <si>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</si>
  <si>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</si>
  <si>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</si>
  <si>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</si>
  <si>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</si>
  <si>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</si>
  <si>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</si>
  <si>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</si>
  <si>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</si>
  <si>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</si>
  <si>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</si>
  <si>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</si>
  <si>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</si>
  <si>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</si>
  <si>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</si>
  <si>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</si>
  <si>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</si>
  <si>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</si>
  <si>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</si>
  <si>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</si>
  <si>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</si>
  <si>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</si>
  <si>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</si>
  <si>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</si>
  <si>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</si>
  <si>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</si>
  <si>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</si>
  <si>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</si>
  <si>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</si>
  <si>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</si>
  <si>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</si>
  <si>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</si>
  <si>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</si>
  <si>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</si>
  <si>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</si>
  <si>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</si>
  <si>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</si>
  <si>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</si>
  <si>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</si>
  <si>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</si>
  <si>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</si>
  <si>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</si>
  <si>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</si>
  <si>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</si>
  <si>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</si>
  <si>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</si>
  <si>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</si>
  <si>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</si>
  <si>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</si>
  <si>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</si>
  <si>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</si>
  <si>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</si>
  <si>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</si>
  <si>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</si>
  <si>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</si>
  <si>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</si>
  <si>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</si>
  <si>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</si>
  <si>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</si>
  <si>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</si>
  <si>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</si>
  <si>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</si>
  <si>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</si>
  <si>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</si>
  <si>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</si>
  <si>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</si>
  <si>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</si>
  <si>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</si>
  <si>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</si>
  <si>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</si>
  <si>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</si>
  <si>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</si>
  <si>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</si>
  <si>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</si>
  <si>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</si>
  <si>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</si>
  <si>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</si>
  <si>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</si>
  <si>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</si>
  <si>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</si>
  <si>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</si>
  <si>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</si>
  <si>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</si>
  <si>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</si>
  <si>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</si>
  <si>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</si>
  <si>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</si>
  <si>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</si>
  <si>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</si>
  <si>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</si>
  <si>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</si>
  <si>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</si>
  <si>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</si>
  <si>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</si>
  <si>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</si>
  <si>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</si>
  <si>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</si>
  <si>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</si>
  <si>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</si>
  <si>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</si>
  <si>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</si>
  <si>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</si>
  <si>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</si>
  <si>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</si>
  <si>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</si>
  <si>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</si>
  <si>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</si>
  <si>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</si>
  <si>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</si>
  <si>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</si>
  <si>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</si>
  <si>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</si>
  <si>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</si>
  <si>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</si>
  <si>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</si>
  <si>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</si>
  <si>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</si>
  <si>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</si>
  <si>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</si>
  <si>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</si>
  <si>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</si>
  <si>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</si>
  <si>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</si>
  <si>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</si>
  <si>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</si>
  <si>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</si>
  <si>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</si>
  <si>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</si>
  <si>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</si>
  <si>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</si>
  <si>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</si>
  <si>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</si>
  <si>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</si>
  <si>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</si>
  <si>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</si>
  <si>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</si>
  <si>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</si>
  <si>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</si>
  <si>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</si>
  <si>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</si>
  <si>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</si>
  <si>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</si>
  <si>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</si>
  <si>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</si>
  <si>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</si>
  <si>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</si>
  <si>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</si>
  <si>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</si>
  <si>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</si>
  <si>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</si>
  <si>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</si>
  <si>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</si>
  <si>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</si>
  <si>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</si>
  <si>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</si>
  <si>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</si>
  <si>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</si>
  <si>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</si>
  <si>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</si>
  <si>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</si>
  <si>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</si>
  <si>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</si>
  <si>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</si>
  <si>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</si>
  <si>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</si>
  <si>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</si>
  <si>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</si>
  <si>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</si>
  <si>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</si>
  <si>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</si>
  <si>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</si>
  <si>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</si>
  <si>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</si>
  <si>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</si>
  <si>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</si>
  <si>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</si>
  <si>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</si>
  <si>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</si>
  <si>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</si>
  <si>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</si>
  <si>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</si>
  <si>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</si>
  <si>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</si>
  <si>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</si>
  <si>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</si>
  <si>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</si>
  <si>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</si>
  <si>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</si>
  <si>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</si>
  <si>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</si>
  <si>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</si>
  <si>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</si>
  <si>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</si>
  <si>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</si>
  <si>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</si>
  <si>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</si>
  <si>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</si>
  <si>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</si>
  <si>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</si>
  <si>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</si>
  <si>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</si>
  <si>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</si>
  <si>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</si>
  <si>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</si>
  <si>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</si>
  <si>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</si>
  <si>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</si>
  <si>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</si>
  <si>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</si>
  <si>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</si>
  <si>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</si>
  <si>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</si>
  <si>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</si>
  <si>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</si>
  <si>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</si>
  <si>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</si>
  <si>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</si>
  <si>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</si>
  <si>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</si>
  <si>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</si>
  <si>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</si>
  <si>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</si>
  <si>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</si>
  <si>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</si>
  <si>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</si>
  <si>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</si>
  <si>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</si>
  <si>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</si>
  <si>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</si>
  <si>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</si>
  <si>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</si>
  <si>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</si>
  <si>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</si>
  <si>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</si>
  <si>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</si>
  <si>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</si>
  <si>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</si>
  <si>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</si>
  <si>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</si>
  <si>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</si>
  <si>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</si>
  <si>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</si>
  <si>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</si>
  <si>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</si>
  <si>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</si>
  <si>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</si>
  <si>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</si>
  <si>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</si>
  <si>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</si>
  <si>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</si>
  <si>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</si>
  <si>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</si>
  <si>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</si>
  <si>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</si>
  <si>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</si>
  <si>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</si>
  <si>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</si>
  <si>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</si>
  <si>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</si>
  <si>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</si>
  <si>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</si>
  <si>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</si>
  <si>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</si>
  <si>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</si>
  <si>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</si>
  <si>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</si>
  <si>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</si>
  <si>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</si>
  <si>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</si>
  <si>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</si>
  <si>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</si>
  <si>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</si>
  <si>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</si>
  <si>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</si>
  <si>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</si>
  <si>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</si>
  <si>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</si>
  <si>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</si>
  <si>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</si>
  <si>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</si>
  <si>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</si>
  <si>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</si>
  <si>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</si>
  <si>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</si>
  <si>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</si>
  <si>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</si>
  <si>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</si>
  <si>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</si>
  <si>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</si>
  <si>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</si>
  <si>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</si>
  <si>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</si>
  <si>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</si>
  <si>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</si>
  <si>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</si>
  <si>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</si>
  <si>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</si>
  <si>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</si>
  <si>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</si>
  <si>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</si>
  <si>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</si>
  <si>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</si>
  <si>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</si>
  <si>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</si>
  <si>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</si>
  <si>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</si>
  <si>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</si>
  <si>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</si>
  <si>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</si>
  <si>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</si>
  <si>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</si>
  <si>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</si>
  <si>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</si>
  <si>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</si>
  <si>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</si>
  <si>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</si>
  <si>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</si>
  <si>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</si>
  <si>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</si>
  <si>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</si>
  <si>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</si>
  <si>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</si>
  <si>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</si>
  <si>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</si>
  <si>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</si>
  <si>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</si>
  <si>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</si>
  <si>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</si>
  <si>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</si>
  <si>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</si>
  <si>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</si>
  <si>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</si>
  <si>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</si>
  <si>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</si>
  <si>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</si>
  <si>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</si>
  <si>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</si>
  <si>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</si>
  <si>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</si>
  <si>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</si>
  <si>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</si>
  <si>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</si>
  <si>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</si>
  <si>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</si>
  <si>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</si>
  <si>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</si>
  <si>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</si>
  <si>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</si>
  <si>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</si>
  <si>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</si>
  <si>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</si>
  <si>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</si>
  <si>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</si>
  <si>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</si>
  <si>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</si>
  <si>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</si>
  <si>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</si>
  <si>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</si>
  <si>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</si>
  <si>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</si>
  <si>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</si>
  <si>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</si>
  <si>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</si>
  <si>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</si>
  <si>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</si>
  <si>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</si>
  <si>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</si>
  <si>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</si>
  <si>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</si>
  <si>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</si>
  <si>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</si>
  <si>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</si>
  <si>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</si>
  <si>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</si>
  <si>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</si>
  <si>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</si>
  <si>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</si>
  <si>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</si>
  <si>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</si>
  <si>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</si>
  <si>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</si>
  <si>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</si>
  <si>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</si>
  <si>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</si>
  <si>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</si>
  <si>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</si>
  <si>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</si>
  <si>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</si>
  <si>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</si>
  <si>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</si>
  <si>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</si>
  <si>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</si>
  <si>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</si>
  <si>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</si>
  <si>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</si>
  <si>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</si>
  <si>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</si>
  <si>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</si>
  <si>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</si>
  <si>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</si>
  <si>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</si>
  <si>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</si>
  <si>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</si>
  <si>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</si>
  <si>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</si>
  <si>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</si>
  <si>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</si>
  <si>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</si>
  <si>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</si>
  <si>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</si>
  <si>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</si>
  <si>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</si>
  <si>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</si>
  <si>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</si>
  <si>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</si>
  <si>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</si>
  <si>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</si>
  <si>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</si>
  <si>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</si>
  <si>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</si>
  <si>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</si>
  <si>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</si>
  <si>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</si>
  <si>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</si>
  <si>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</si>
  <si>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</si>
  <si>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</si>
  <si>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</si>
  <si>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</si>
  <si>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</si>
  <si>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</si>
  <si>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</si>
  <si>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</si>
  <si>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</si>
  <si>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</si>
  <si>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</si>
  <si>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</si>
  <si>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</si>
  <si>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</si>
  <si>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</si>
  <si>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</si>
  <si>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</si>
  <si>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</si>
  <si>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</si>
  <si>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</si>
  <si>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</si>
  <si>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</si>
  <si>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</si>
  <si>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</si>
  <si>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</si>
  <si>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</si>
  <si>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</si>
  <si>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</si>
  <si>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</si>
  <si>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</si>
  <si>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</si>
  <si>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</si>
  <si>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</si>
  <si>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</si>
  <si>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</si>
  <si>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</si>
  <si>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</si>
  <si>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</si>
  <si>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</si>
  <si>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</si>
  <si>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</si>
  <si>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</si>
  <si>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</si>
  <si>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</si>
  <si>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</si>
  <si>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</si>
  <si>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</si>
  <si>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</si>
  <si>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</si>
  <si>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</si>
  <si>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</si>
  <si>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</si>
  <si>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</si>
  <si>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</si>
  <si>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</si>
  <si>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</si>
  <si>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</si>
  <si>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</si>
  <si>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</si>
  <si>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</si>
  <si>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</si>
  <si>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</si>
  <si>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</si>
  <si>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</si>
  <si>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</si>
  <si>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</si>
  <si>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</si>
  <si>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</si>
  <si>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</si>
  <si>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</si>
  <si>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</si>
  <si>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</si>
  <si>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</si>
  <si>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</si>
  <si>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</si>
  <si>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</si>
  <si>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</si>
  <si>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</si>
  <si>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</si>
  <si>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</si>
  <si>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</si>
  <si>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</si>
  <si>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</si>
  <si>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</si>
  <si>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</si>
  <si>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</si>
  <si>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</si>
  <si>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</si>
  <si>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</si>
  <si>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</si>
  <si>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</si>
  <si>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</si>
  <si>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</si>
  <si>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</si>
  <si>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</si>
  <si>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</si>
  <si>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</si>
  <si>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</si>
  <si>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</si>
  <si>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</si>
  <si>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</si>
  <si>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</si>
  <si>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</si>
  <si>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</si>
  <si>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</si>
  <si>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</si>
  <si>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</si>
  <si>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</si>
  <si>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</si>
  <si>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</si>
  <si>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</si>
  <si>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</si>
  <si>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</si>
  <si>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</si>
  <si>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</si>
  <si>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</si>
  <si>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</si>
  <si>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</si>
  <si>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</si>
  <si>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</si>
  <si>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</si>
  <si>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</si>
  <si>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</si>
  <si>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</si>
  <si>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</si>
  <si>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</si>
  <si>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</si>
  <si>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</si>
  <si>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</si>
  <si>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</si>
  <si>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</si>
  <si>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</si>
  <si>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</si>
  <si>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</si>
  <si>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</si>
  <si>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</si>
  <si>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</si>
  <si>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</si>
  <si>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</si>
  <si>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</si>
  <si>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</si>
  <si>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</si>
  <si>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</si>
  <si>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</si>
  <si>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</si>
  <si>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</si>
  <si>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</si>
  <si>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</si>
  <si>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</si>
  <si>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</si>
  <si>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</si>
  <si>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</si>
  <si>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</si>
  <si>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</si>
  <si>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</si>
  <si>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</si>
  <si>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</si>
  <si>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</si>
  <si>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</si>
  <si>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</si>
  <si>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</si>
  <si>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</si>
  <si>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</si>
  <si>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</si>
  <si>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</si>
  <si>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</si>
  <si>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</si>
  <si>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</si>
  <si>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</si>
  <si>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</si>
  <si>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</si>
  <si>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</si>
  <si>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</si>
  <si>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</si>
  <si>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</si>
  <si>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</si>
  <si>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</si>
  <si>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</si>
  <si>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</si>
  <si>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</si>
  <si>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</si>
  <si>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</si>
  <si>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</si>
  <si>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</si>
  <si>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</si>
  <si>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</si>
  <si>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</si>
  <si>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</si>
  <si>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</si>
  <si>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</si>
  <si>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</si>
  <si>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</si>
  <si>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</si>
  <si>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</si>
  <si>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</si>
  <si>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</si>
  <si>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</si>
  <si>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</si>
  <si>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</si>
  <si>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</si>
  <si>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</si>
  <si>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</si>
  <si>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</si>
  <si>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</si>
  <si>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</si>
  <si>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</si>
  <si>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</si>
  <si>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</si>
  <si>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</si>
  <si>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</si>
  <si>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</si>
  <si>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</si>
  <si>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</si>
  <si>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</si>
  <si>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</si>
  <si>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</si>
  <si>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</si>
  <si>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</si>
  <si>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</si>
  <si>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</si>
  <si>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</si>
  <si>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</si>
  <si>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</si>
  <si>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</si>
  <si>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</si>
  <si>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</si>
  <si>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</si>
  <si>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</si>
  <si>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</si>
  <si>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</si>
  <si>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</si>
  <si>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</si>
  <si>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</si>
  <si>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</si>
  <si>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</si>
  <si>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</si>
  <si>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</si>
  <si>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</si>
  <si>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</si>
  <si>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</si>
  <si>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</si>
  <si>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</si>
  <si>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</si>
  <si>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</si>
  <si>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</si>
  <si>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</si>
  <si>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</si>
  <si>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</si>
  <si>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</si>
  <si>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</si>
  <si>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</si>
  <si>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</si>
  <si>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</si>
  <si>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</si>
  <si>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</si>
  <si>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</si>
  <si>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</si>
  <si>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</si>
  <si>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</si>
  <si>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</si>
  <si>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</si>
  <si>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</si>
  <si>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</si>
  <si>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</si>
  <si>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</si>
  <si>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</si>
  <si>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</si>
  <si>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</si>
  <si>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</si>
  <si>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</si>
  <si>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</si>
  <si>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</si>
  <si>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</si>
  <si>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</si>
  <si>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</si>
  <si>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</si>
  <si>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</si>
  <si>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</si>
  <si>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</si>
  <si>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</si>
  <si>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</si>
  <si>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</si>
  <si>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</si>
  <si>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</si>
  <si>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</si>
  <si>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</si>
  <si>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</si>
  <si>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</si>
  <si>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</si>
  <si>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</si>
  <si>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</si>
  <si>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</si>
  <si>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</si>
  <si>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</si>
  <si>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</si>
  <si>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</si>
  <si>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</si>
  <si>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</si>
  <si>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</si>
  <si>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</si>
  <si>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</si>
  <si>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</si>
  <si>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</si>
  <si>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</si>
  <si>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</si>
  <si>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</si>
  <si>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</si>
  <si>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</si>
  <si>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</si>
  <si>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</si>
  <si>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</si>
  <si>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</si>
  <si>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</si>
  <si>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</si>
  <si>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</si>
  <si>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</si>
  <si>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</si>
  <si>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</si>
  <si>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</si>
  <si>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</si>
  <si>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</si>
  <si>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</si>
  <si>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</si>
  <si>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</si>
  <si>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</si>
  <si>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</si>
  <si>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</si>
  <si>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</si>
  <si>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</si>
  <si>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</si>
  <si>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</si>
  <si>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</si>
  <si>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</si>
  <si>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</si>
  <si>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</si>
  <si>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</si>
  <si>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</si>
  <si>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</si>
  <si>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</si>
  <si>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</si>
  <si>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</si>
  <si>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</si>
  <si>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</si>
  <si>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</si>
  <si>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</si>
  <si>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</si>
  <si>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</si>
  <si>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</si>
  <si>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</si>
  <si>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</si>
  <si>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</si>
  <si>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</si>
  <si>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</si>
  <si>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</si>
  <si>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</si>
  <si>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</si>
  <si>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</si>
  <si>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</si>
  <si>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</si>
  <si>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</si>
  <si>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</si>
  <si>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</si>
  <si>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</si>
  <si>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</si>
  <si>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</si>
  <si>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</si>
  <si>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</si>
  <si>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</si>
  <si>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</si>
  <si>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</si>
  <si>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</si>
  <si>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</si>
  <si>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</si>
  <si>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</si>
  <si>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</si>
  <si>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</si>
  <si>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</si>
  <si>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</si>
  <si>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</si>
  <si>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</si>
  <si>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</si>
  <si>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</si>
  <si>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</si>
  <si>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</si>
  <si>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</si>
  <si>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</si>
  <si>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</si>
  <si>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</si>
  <si>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</si>
  <si>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</si>
  <si>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</si>
  <si>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</si>
  <si>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</si>
  <si>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</si>
  <si>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</si>
  <si>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</si>
  <si>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</si>
  <si>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</si>
  <si>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</si>
  <si>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</si>
  <si>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</si>
  <si>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</si>
  <si>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</si>
  <si>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</si>
  <si>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</si>
  <si>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</si>
  <si>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</si>
  <si>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</si>
  <si>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</si>
  <si>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</si>
  <si>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</si>
  <si>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</si>
  <si>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</si>
  <si>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</si>
  <si>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</si>
  <si>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</si>
  <si>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</si>
  <si>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</si>
  <si>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</si>
  <si>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</si>
  <si>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</si>
  <si>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</si>
  <si>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</si>
  <si>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</si>
  <si>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</si>
  <si>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</si>
  <si>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</si>
  <si>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</si>
  <si>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</si>
  <si>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</si>
  <si>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</si>
  <si>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</si>
  <si>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</si>
  <si>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</si>
  <si>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</si>
  <si>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</si>
  <si>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</si>
  <si>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</si>
  <si>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</si>
  <si>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</si>
  <si>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</si>
  <si>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</si>
  <si>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</si>
  <si>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</si>
  <si>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</si>
  <si>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</si>
  <si>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</si>
  <si>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</si>
  <si>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</si>
  <si>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</si>
  <si>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</si>
  <si>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</si>
  <si>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</si>
  <si>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</si>
  <si>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</si>
  <si>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</si>
  <si>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</si>
  <si>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</si>
  <si>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</si>
  <si>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</si>
  <si>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</si>
  <si>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</si>
  <si>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</si>
  <si>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</si>
  <si>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</si>
  <si>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</si>
  <si>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</si>
  <si>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</si>
  <si>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</si>
  <si>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</si>
  <si>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</si>
  <si>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</si>
  <si>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</si>
  <si>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</si>
  <si>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</si>
  <si>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</si>
  <si>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</si>
  <si>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</si>
  <si>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</si>
  <si>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</si>
  <si>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</si>
  <si>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</si>
  <si>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</si>
  <si>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</si>
  <si>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</si>
  <si>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</si>
  <si>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</si>
  <si>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</si>
  <si>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</si>
  <si>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</si>
  <si>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</si>
  <si>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</si>
  <si>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</si>
  <si>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</si>
  <si>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</si>
  <si>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</si>
  <si>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</si>
  <si>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</si>
  <si>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</si>
  <si>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</si>
  <si>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</si>
  <si>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</si>
  <si>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</si>
  <si>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</si>
  <si>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</si>
  <si>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</si>
  <si>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</si>
  <si>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</si>
  <si>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</si>
  <si>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</si>
  <si>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</si>
  <si>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</si>
  <si>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</si>
  <si>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</si>
  <si>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</si>
  <si>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</si>
  <si>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</si>
  <si>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</si>
  <si>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</si>
  <si>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</si>
  <si>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</si>
  <si>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</si>
  <si>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</si>
  <si>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</si>
  <si>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</si>
  <si>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</si>
  <si>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</si>
  <si>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</si>
  <si>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</si>
  <si>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</si>
  <si>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</si>
  <si>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</si>
  <si>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</si>
  <si>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</si>
  <si>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</si>
  <si>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</si>
  <si>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</si>
  <si>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</si>
  <si>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</si>
  <si>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</si>
  <si>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</si>
  <si>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</si>
  <si>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</si>
  <si>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</si>
  <si>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</si>
  <si>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</si>
  <si>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</si>
  <si>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</si>
  <si>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</si>
  <si>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</si>
  <si>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</si>
  <si>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</si>
  <si>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</si>
  <si>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</si>
  <si>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</si>
  <si>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</si>
  <si>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</si>
  <si>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</si>
  <si>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</si>
  <si>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</si>
  <si>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</si>
  <si>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</si>
  <si>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</si>
  <si>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</si>
  <si>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</si>
  <si>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</si>
  <si>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</si>
  <si>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</si>
  <si>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</si>
  <si>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</si>
  <si>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</si>
  <si>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</si>
  <si>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</si>
  <si>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</si>
  <si>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</si>
  <si>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</si>
  <si>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</si>
  <si>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</si>
  <si>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</si>
  <si>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</si>
  <si>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</si>
  <si>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</si>
  <si>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</si>
  <si>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</si>
  <si>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</si>
  <si>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</si>
  <si>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</si>
  <si>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</si>
  <si>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</si>
  <si>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</si>
  <si>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</si>
  <si>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</si>
  <si>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</si>
  <si>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</si>
  <si>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</si>
  <si>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</si>
  <si>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</si>
  <si>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</si>
  <si>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</si>
  <si>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</si>
  <si>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</si>
  <si>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</si>
  <si>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</si>
  <si>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</si>
  <si>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</si>
  <si>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</si>
  <si>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</si>
  <si>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</si>
  <si>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</si>
  <si>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</si>
  <si>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</si>
  <si>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</si>
  <si>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</si>
  <si>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</si>
  <si>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</si>
  <si>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</si>
  <si>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</si>
  <si>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</si>
  <si>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</si>
  <si>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</si>
  <si>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</si>
  <si>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</si>
  <si>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</si>
  <si>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</si>
  <si>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</si>
  <si>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</si>
  <si>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</si>
  <si>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</si>
  <si>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</si>
  <si>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</si>
  <si>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</si>
  <si>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</si>
  <si>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</si>
  <si>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</si>
  <si>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</si>
  <si>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</si>
  <si>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</si>
  <si>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</si>
  <si>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</si>
  <si>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</si>
  <si>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</si>
  <si>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</si>
  <si>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</si>
  <si>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</si>
  <si>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</si>
  <si>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</si>
  <si>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</si>
  <si>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</si>
  <si>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</si>
  <si>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</si>
  <si>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</si>
  <si>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</si>
  <si>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</si>
  <si>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</si>
  <si>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</si>
  <si>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</si>
  <si>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</si>
  <si>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</si>
  <si>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</si>
  <si>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</si>
  <si>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</si>
  <si>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</si>
  <si>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</si>
  <si>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</si>
  <si>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</si>
  <si>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</si>
  <si>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</si>
  <si>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</si>
  <si>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</si>
  <si>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</si>
  <si>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</si>
  <si>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</si>
  <si>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</si>
  <si>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</si>
  <si>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</si>
  <si>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</si>
  <si>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</si>
  <si>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</si>
  <si>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</si>
  <si>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</si>
  <si>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</si>
  <si>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</si>
  <si>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</si>
  <si>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</si>
  <si>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</si>
  <si>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</si>
  <si>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</si>
  <si>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</si>
  <si>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</si>
  <si>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</si>
  <si>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</si>
  <si>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</si>
  <si>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</si>
  <si>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</si>
  <si>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</si>
  <si>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</si>
  <si>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</si>
  <si>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</si>
  <si>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</si>
  <si>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</si>
  <si>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</si>
  <si>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</si>
  <si>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</si>
  <si>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</si>
  <si>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</si>
  <si>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</si>
  <si>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</si>
  <si>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</si>
  <si>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</si>
  <si>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</si>
  <si>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</si>
  <si>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</si>
  <si>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</si>
  <si>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</si>
  <si>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</si>
  <si>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</si>
  <si>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</si>
  <si>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</si>
  <si>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</si>
  <si>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</si>
  <si>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</si>
  <si>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</si>
  <si>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</si>
  <si>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</si>
  <si>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</si>
  <si>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</si>
  <si>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</si>
  <si>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</si>
  <si>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</si>
  <si>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</si>
  <si>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</si>
  <si>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</si>
  <si>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</si>
  <si>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</si>
  <si>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</si>
  <si>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</si>
  <si>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</si>
  <si>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</si>
  <si>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</si>
  <si>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</si>
  <si>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</si>
  <si>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</si>
  <si>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</si>
  <si>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</si>
  <si>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</si>
  <si>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</si>
  <si>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</si>
  <si>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</si>
  <si>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</si>
  <si>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</si>
  <si>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</si>
  <si>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</si>
  <si>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</si>
  <si>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</si>
  <si>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</si>
  <si>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</si>
  <si>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</si>
  <si>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</si>
  <si>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</si>
  <si>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</si>
  <si>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</si>
  <si>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</si>
  <si>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</si>
  <si>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</si>
  <si>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</si>
  <si>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</si>
  <si>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</si>
  <si>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</si>
  <si>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</si>
  <si>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</si>
  <si>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</si>
  <si>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</si>
  <si>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</si>
  <si>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</si>
  <si>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</si>
  <si>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</si>
  <si>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</si>
  <si>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</si>
  <si>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</si>
  <si>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</si>
  <si>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</si>
  <si>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</si>
  <si>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</si>
  <si>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</si>
  <si>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</si>
  <si>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</si>
  <si>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</si>
  <si>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</si>
  <si>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</si>
  <si>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</si>
  <si>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</si>
  <si>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</si>
  <si>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</si>
  <si>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</si>
  <si>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</si>
  <si>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</si>
  <si>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</si>
  <si>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</si>
  <si>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</si>
  <si>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</si>
  <si>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</si>
  <si>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</si>
  <si>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</si>
  <si>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</si>
  <si>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</si>
  <si>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</si>
  <si>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</si>
  <si>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</si>
  <si>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</si>
  <si>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</si>
  <si>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</si>
  <si>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</si>
  <si>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</si>
  <si>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</si>
  <si>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</si>
  <si>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</si>
  <si>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</si>
  <si>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</si>
  <si>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</si>
  <si>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</si>
  <si>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</si>
  <si>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</si>
  <si>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</si>
  <si>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</si>
  <si>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</si>
  <si>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</si>
  <si>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</si>
  <si>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</si>
  <si>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</si>
  <si>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</si>
  <si>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</si>
  <si>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</si>
  <si>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</si>
  <si>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</si>
  <si>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</si>
  <si>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</si>
  <si>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</si>
  <si>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</si>
  <si>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</si>
  <si>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</si>
  <si>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</si>
  <si>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</si>
  <si>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</si>
  <si>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</si>
  <si>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</si>
  <si>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</si>
  <si>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</si>
  <si>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</si>
  <si>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</si>
  <si>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</si>
  <si>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</si>
  <si>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</si>
  <si>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</si>
  <si>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</si>
  <si>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</si>
  <si>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</si>
  <si>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</si>
  <si>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</si>
  <si>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</si>
  <si>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</si>
  <si>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</si>
  <si>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</si>
  <si>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</si>
  <si>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</si>
  <si>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</si>
  <si>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</si>
  <si>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</si>
  <si>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</si>
  <si>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</si>
  <si>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</si>
  <si>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</si>
  <si>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</si>
  <si>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</si>
  <si>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</si>
  <si>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</si>
  <si>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</si>
  <si>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</si>
  <si>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</si>
  <si>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</si>
  <si>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</si>
  <si>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</si>
  <si>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</si>
  <si>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</si>
  <si>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</si>
  <si>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</si>
  <si>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</si>
  <si>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</si>
  <si>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</si>
  <si>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</si>
  <si>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</si>
  <si>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</si>
  <si>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</si>
  <si>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</si>
  <si>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</si>
  <si>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</si>
  <si>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</si>
  <si>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</si>
  <si>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</si>
  <si>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</si>
  <si>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</si>
  <si>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</si>
  <si>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</si>
  <si>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</si>
  <si>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</si>
  <si>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</si>
  <si>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</si>
  <si>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</si>
  <si>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</si>
  <si>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</si>
  <si>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</si>
  <si>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</si>
  <si>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</si>
  <si>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</si>
  <si>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</si>
  <si>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</si>
  <si>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</si>
  <si>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</si>
  <si>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</si>
  <si>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</si>
  <si>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</si>
  <si>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</si>
  <si>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</si>
  <si>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</si>
  <si>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</si>
  <si>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</si>
  <si>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</si>
  <si>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</si>
  <si>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</si>
  <si>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</si>
  <si>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</si>
  <si>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</si>
  <si>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</si>
  <si>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</si>
  <si>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</si>
  <si>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</si>
  <si>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</si>
  <si>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</si>
  <si>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</si>
  <si>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</si>
  <si>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</si>
  <si>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</si>
  <si>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</si>
  <si>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</si>
  <si>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</si>
  <si>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</si>
  <si>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</si>
  <si>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</si>
  <si>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</si>
  <si>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</si>
  <si>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</si>
  <si>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</si>
  <si>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</si>
  <si>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</si>
  <si>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</si>
  <si>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</si>
  <si>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</si>
  <si>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</si>
  <si>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</si>
  <si>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</si>
  <si>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</si>
  <si>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</si>
  <si>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</si>
  <si>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</si>
  <si>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</si>
  <si>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</si>
  <si>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</si>
  <si>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</si>
  <si>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</si>
  <si>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</si>
  <si>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</si>
  <si>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</si>
  <si>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</si>
  <si>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</si>
  <si>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</si>
  <si>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</si>
  <si>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</si>
  <si>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</si>
  <si>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</si>
  <si>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</si>
  <si>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</si>
  <si>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</si>
  <si>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</si>
  <si>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</si>
  <si>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</si>
  <si>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</si>
  <si>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</si>
  <si>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</si>
  <si>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</si>
  <si>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</si>
  <si>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</si>
  <si>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</si>
  <si>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</si>
  <si>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</si>
  <si>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</si>
  <si>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</si>
  <si>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</si>
  <si>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</si>
  <si>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</si>
  <si>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</si>
  <si>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</si>
  <si>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</si>
  <si>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</si>
  <si>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</si>
  <si>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</si>
  <si>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</si>
  <si>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</si>
  <si>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</si>
  <si>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</si>
  <si>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</si>
  <si>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</si>
  <si>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</si>
  <si>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</si>
  <si>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</si>
  <si>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</si>
  <si>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</si>
  <si>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</si>
  <si>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</si>
  <si>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</si>
  <si>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</si>
  <si>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</si>
  <si>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</si>
  <si>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</si>
  <si>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</si>
  <si>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</si>
  <si>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</si>
  <si>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</si>
  <si>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</si>
  <si>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</si>
  <si>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</si>
  <si>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</si>
  <si>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</si>
  <si>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</si>
  <si>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</si>
  <si>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</si>
  <si>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</si>
  <si>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</si>
  <si>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</si>
  <si>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</si>
  <si>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</si>
  <si>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</si>
  <si>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</si>
  <si>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</si>
  <si>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</si>
  <si>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</si>
  <si>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</si>
  <si>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</si>
  <si>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</si>
  <si>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</si>
  <si>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</si>
  <si>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</si>
  <si>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</si>
  <si>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</si>
  <si>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</si>
  <si>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</si>
  <si>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</si>
  <si>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</si>
  <si>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</si>
  <si>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</si>
  <si>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</si>
  <si>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</si>
  <si>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</si>
  <si>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</si>
  <si>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</si>
  <si>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</si>
  <si>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</si>
  <si>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</si>
  <si>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</si>
  <si>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</si>
  <si>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</si>
  <si>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</si>
  <si>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</si>
  <si>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</si>
  <si>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</si>
  <si>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</si>
  <si>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</si>
  <si>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</si>
  <si>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</si>
  <si>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</si>
  <si>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</si>
  <si>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</si>
  <si>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</si>
  <si>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</si>
  <si>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</si>
  <si>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</si>
  <si>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</si>
  <si>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</si>
  <si>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</si>
  <si>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</si>
  <si>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</si>
  <si>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</si>
  <si>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</si>
  <si>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</si>
  <si>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</si>
  <si>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</si>
  <si>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</si>
  <si>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</si>
  <si>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</si>
  <si>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</si>
  <si>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</si>
  <si>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</si>
  <si>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</si>
  <si>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</si>
  <si>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</si>
  <si>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</si>
  <si>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</si>
  <si>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</si>
  <si>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</si>
  <si>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</si>
  <si>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</si>
  <si>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</si>
  <si>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</si>
  <si>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</si>
  <si>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</si>
  <si>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</si>
  <si>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</si>
  <si>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</si>
  <si>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</si>
  <si>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</si>
  <si>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</si>
  <si>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</si>
  <si>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</si>
  <si>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</si>
  <si>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</si>
  <si>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</si>
  <si>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</si>
  <si>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</si>
  <si>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</si>
  <si>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</si>
  <si>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</si>
  <si>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</si>
  <si>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</si>
  <si>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</si>
  <si>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</si>
  <si>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</si>
  <si>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</si>
  <si>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</si>
  <si>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</si>
  <si>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</si>
  <si>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</si>
  <si>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</si>
  <si>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</si>
  <si>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</si>
  <si>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</si>
  <si>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</si>
  <si>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</si>
  <si>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代表社員</t>
    <rPh sb="0" eb="2">
      <t>ダイヒョウ</t>
    </rPh>
    <rPh sb="2" eb="4">
      <t>シャイン</t>
    </rPh>
    <phoneticPr fontId="1"/>
  </si>
  <si>
    <t>花原　拓也</t>
    <rPh sb="0" eb="2">
      <t>ハナハラ</t>
    </rPh>
    <rPh sb="3" eb="5">
      <t>タクヤ</t>
    </rPh>
    <phoneticPr fontId="1"/>
  </si>
  <si>
    <t>２　法人</t>
  </si>
  <si>
    <t>５　営利法人</t>
  </si>
  <si>
    <t>合同会社　絆</t>
    <rPh sb="0" eb="4">
      <t>ゴウドウガイシャ</t>
    </rPh>
    <rPh sb="5" eb="6">
      <t>キズナ</t>
    </rPh>
    <phoneticPr fontId="1"/>
  </si>
  <si>
    <t>ゴウドウガイシャ　キズナ</t>
    <phoneticPr fontId="1"/>
  </si>
  <si>
    <t>1450003000884</t>
    <phoneticPr fontId="1"/>
  </si>
  <si>
    <t>北海道旭川市永山3条24丁目2番2号</t>
    <rPh sb="0" eb="3">
      <t>ホッカイドウ</t>
    </rPh>
    <rPh sb="3" eb="6">
      <t>アサヒカワシ</t>
    </rPh>
    <rPh sb="6" eb="8">
      <t>ナガヤマ</t>
    </rPh>
    <rPh sb="9" eb="10">
      <t>ジョウ</t>
    </rPh>
    <rPh sb="12" eb="14">
      <t>チョウメ</t>
    </rPh>
    <rPh sb="15" eb="16">
      <t>バン</t>
    </rPh>
    <rPh sb="17" eb="18">
      <t>ゴウ</t>
    </rPh>
    <phoneticPr fontId="1"/>
  </si>
  <si>
    <t>0166</t>
    <phoneticPr fontId="1"/>
  </si>
  <si>
    <t>47</t>
    <phoneticPr fontId="1"/>
  </si>
  <si>
    <t>0036</t>
    <phoneticPr fontId="1"/>
  </si>
  <si>
    <t>8181</t>
    <phoneticPr fontId="1"/>
  </si>
  <si>
    <t>住宅型有料老人ホーム笑心</t>
    <rPh sb="0" eb="7">
      <t>ジュウタクガタユウリョウロウジン</t>
    </rPh>
    <rPh sb="10" eb="12">
      <t>ワラシン</t>
    </rPh>
    <phoneticPr fontId="1"/>
  </si>
  <si>
    <t>北海道旭川市3条24丁目2番2号</t>
    <rPh sb="0" eb="3">
      <t>ホッカイドウ</t>
    </rPh>
    <rPh sb="3" eb="6">
      <t>アサヒカワシ</t>
    </rPh>
    <rPh sb="7" eb="8">
      <t>ジョウ</t>
    </rPh>
    <rPh sb="10" eb="12">
      <t>チョウメ</t>
    </rPh>
    <rPh sb="13" eb="14">
      <t>バン</t>
    </rPh>
    <rPh sb="15" eb="16">
      <t>ゴウ</t>
    </rPh>
    <phoneticPr fontId="1"/>
  </si>
  <si>
    <t>旭川永山</t>
    <rPh sb="0" eb="2">
      <t>アサヒカワ</t>
    </rPh>
    <rPh sb="2" eb="4">
      <t>ナガヤマ</t>
    </rPh>
    <phoneticPr fontId="1"/>
  </si>
  <si>
    <t>バス利用の場合
JR旭川駅から道北バスに乗車
・68番永山13丁目線・70番当麻線・71番愛別線・75番当麻線・81番層雲峡線
1条8丁目(13番乗り場)から道北バスに乗車
・630番高砂台永山線・665番永山10条線・666(667)番旭台永山線・669番旭農校線
永山2条24丁目で下車</t>
    <rPh sb="2" eb="4">
      <t>リヨウ</t>
    </rPh>
    <rPh sb="5" eb="7">
      <t>バアイ</t>
    </rPh>
    <rPh sb="10" eb="13">
      <t>アサヒカワエキ</t>
    </rPh>
    <rPh sb="15" eb="17">
      <t>ドウホク</t>
    </rPh>
    <rPh sb="20" eb="22">
      <t>ジョウシャ</t>
    </rPh>
    <rPh sb="26" eb="27">
      <t>バン</t>
    </rPh>
    <rPh sb="27" eb="29">
      <t>ナガヤマ</t>
    </rPh>
    <rPh sb="31" eb="33">
      <t>チョウメ</t>
    </rPh>
    <rPh sb="33" eb="34">
      <t>セン</t>
    </rPh>
    <rPh sb="37" eb="38">
      <t>バン</t>
    </rPh>
    <rPh sb="38" eb="41">
      <t>トウマセン</t>
    </rPh>
    <rPh sb="44" eb="45">
      <t>バン</t>
    </rPh>
    <rPh sb="45" eb="48">
      <t>アイベツセン</t>
    </rPh>
    <rPh sb="51" eb="52">
      <t>バン</t>
    </rPh>
    <rPh sb="52" eb="55">
      <t>トウマセン</t>
    </rPh>
    <rPh sb="58" eb="59">
      <t>バン</t>
    </rPh>
    <rPh sb="59" eb="62">
      <t>ソウウンキョウ</t>
    </rPh>
    <rPh sb="62" eb="63">
      <t>セン</t>
    </rPh>
    <rPh sb="65" eb="66">
      <t>ジョウ</t>
    </rPh>
    <rPh sb="67" eb="69">
      <t>チョウメ</t>
    </rPh>
    <rPh sb="72" eb="73">
      <t>バン</t>
    </rPh>
    <rPh sb="73" eb="74">
      <t>ノ</t>
    </rPh>
    <rPh sb="75" eb="76">
      <t>バ</t>
    </rPh>
    <rPh sb="79" eb="81">
      <t>ドウホク</t>
    </rPh>
    <rPh sb="84" eb="86">
      <t>ジョウシャ</t>
    </rPh>
    <rPh sb="91" eb="92">
      <t>バン</t>
    </rPh>
    <rPh sb="92" eb="95">
      <t>タカサゴダイ</t>
    </rPh>
    <rPh sb="95" eb="98">
      <t>ナガヤマセン</t>
    </rPh>
    <rPh sb="102" eb="103">
      <t>バン</t>
    </rPh>
    <rPh sb="103" eb="105">
      <t>ナガヤマ</t>
    </rPh>
    <phoneticPr fontId="1"/>
  </si>
  <si>
    <t>47</t>
    <phoneticPr fontId="1"/>
  </si>
  <si>
    <t>３　住宅型</t>
  </si>
  <si>
    <t>１　事業者が自ら所有する土地</t>
  </si>
  <si>
    <t>１　全室個室（縁故者個室含む）</t>
  </si>
  <si>
    <t>１　あり</t>
  </si>
  <si>
    <t>２　なし</t>
  </si>
  <si>
    <t>１　あり（車椅子対応）</t>
  </si>
  <si>
    <t>１　自ら実施</t>
  </si>
  <si>
    <t>吉田病院</t>
    <rPh sb="0" eb="4">
      <t>ヨシダビョウイン</t>
    </rPh>
    <phoneticPr fontId="1"/>
  </si>
  <si>
    <t>内科（訪問診療）</t>
    <rPh sb="0" eb="2">
      <t>ナイカ</t>
    </rPh>
    <rPh sb="3" eb="7">
      <t>ホウモンシンリョウ</t>
    </rPh>
    <phoneticPr fontId="1"/>
  </si>
  <si>
    <t>健康診断、急変時の対応等</t>
    <rPh sb="0" eb="4">
      <t>ケンコウシンダン</t>
    </rPh>
    <rPh sb="5" eb="8">
      <t>キュウヘンジ</t>
    </rPh>
    <rPh sb="9" eb="12">
      <t>タイオウトウ</t>
    </rPh>
    <phoneticPr fontId="1"/>
  </si>
  <si>
    <t>概ね６０歳以上の自立者及び要支援・要介護者の方で加齢による身体的障害のため自宅で生活が困難な方など</t>
    <phoneticPr fontId="1"/>
  </si>
  <si>
    <t>第30条</t>
    <rPh sb="0" eb="1">
      <t>ダイ</t>
    </rPh>
    <rPh sb="3" eb="4">
      <t>ジョウ</t>
    </rPh>
    <phoneticPr fontId="1"/>
  </si>
  <si>
    <t>２　建物賃貸借方式</t>
  </si>
  <si>
    <t>１　全額前払い方式</t>
  </si>
  <si>
    <t>２　日割り計算で減額</t>
  </si>
  <si>
    <t>なし</t>
    <phoneticPr fontId="1"/>
  </si>
  <si>
    <t>１　入居希望者に公開</t>
  </si>
  <si>
    <t>３　公開していない</t>
  </si>
  <si>
    <t>物価変動、人件費上昇により、２年に 1 回改定する場合がある。</t>
    <phoneticPr fontId="1"/>
  </si>
  <si>
    <t xml:space="preserve">営懇談会の意見を聴く。
</t>
    <phoneticPr fontId="1"/>
  </si>
  <si>
    <t>施設長</t>
    <rPh sb="0" eb="3">
      <t>シセツチョウ</t>
    </rPh>
    <phoneticPr fontId="1"/>
  </si>
  <si>
    <t>じゅうたくがたゆうりょうろうじんほーむわしん</t>
    <phoneticPr fontId="1"/>
  </si>
  <si>
    <t>2021/9月</t>
    <rPh sb="6" eb="7">
      <t>ガツ</t>
    </rPh>
    <phoneticPr fontId="1"/>
  </si>
  <si>
    <t>ヘルパーセンター笑</t>
    <phoneticPr fontId="1"/>
  </si>
  <si>
    <t>旭川市永山３条２４丁目２番２号</t>
    <phoneticPr fontId="1"/>
  </si>
  <si>
    <t>○</t>
  </si>
  <si>
    <t>永山から市内中心部の圏域まで</t>
    <phoneticPr fontId="1"/>
  </si>
  <si>
    <t>外部委託</t>
    <phoneticPr fontId="1"/>
  </si>
  <si>
    <t>永山地域のみ</t>
    <phoneticPr fontId="1"/>
  </si>
  <si>
    <t xml:space="preserve"> 年１回</t>
    <phoneticPr fontId="1"/>
  </si>
  <si>
    <t>市内全域</t>
    <phoneticPr fontId="1"/>
  </si>
  <si>
    <t>頻度、距離による</t>
    <rPh sb="0" eb="2">
      <t>ヒンド</t>
    </rPh>
    <rPh sb="3" eb="5">
      <t>キョリ</t>
    </rPh>
    <phoneticPr fontId="1"/>
  </si>
  <si>
    <t>サービス提供に当っては、個別対応を基本として組み立てるとともに、安心して暮らせる住まいと環境づくりに重点を置いている。</t>
    <phoneticPr fontId="1"/>
  </si>
  <si>
    <t>住宅型有料老人ホーム職員は、高齢者、要支援者及び要介護者の心身の特徴を踏まえて、日常生活動作の維持向上、生活の質（QOL）の確保を重視した集団生活が継続できるように支援します。事業の実施に当たっては、関係都道府県、地域の保健・医療・福祉サービスとの綿密な連携を図り、総合的なサービスの提供に努めるものとします。</t>
    <phoneticPr fontId="1"/>
  </si>
  <si>
    <t>制限なし</t>
    <rPh sb="0" eb="2">
      <t>セイゲン</t>
    </rPh>
    <phoneticPr fontId="1"/>
  </si>
  <si>
    <t>生活保護受給者でも入居を可能にする為に設定</t>
    <phoneticPr fontId="1"/>
  </si>
  <si>
    <t>※介護保険サービスの自己負担額は含まない。</t>
    <phoneticPr fontId="1"/>
  </si>
  <si>
    <t>施設管理費・管理人件費・運営諸経費等の他に、健康管理と訪問介護以外で行われる介護費用として設定</t>
    <phoneticPr fontId="1"/>
  </si>
  <si>
    <t xml:space="preserve">朝食 １食480円とし30日計算で14400円
昼食 １食510円とし30日計算で15300円
夕食 １食530円とし30日計算で15900円
</t>
    <phoneticPr fontId="1"/>
  </si>
  <si>
    <t xml:space="preserve">水道代として3000円
電気代として12400円（通年）で設定
</t>
    <phoneticPr fontId="1"/>
  </si>
  <si>
    <t xml:space="preserve"> 施設長　花原　拓也</t>
    <rPh sb="5" eb="7">
      <t>ハナハラ</t>
    </rPh>
    <rPh sb="8" eb="10">
      <t>タクヤ</t>
    </rPh>
    <phoneticPr fontId="1"/>
  </si>
  <si>
    <t>47</t>
    <phoneticPr fontId="1"/>
  </si>
  <si>
    <t>0036</t>
    <phoneticPr fontId="1"/>
  </si>
  <si>
    <t>0166</t>
    <phoneticPr fontId="1"/>
  </si>
  <si>
    <t>担当者休日等（担当者不在の場合は他職員から連絡を行う体制有）</t>
    <phoneticPr fontId="1"/>
  </si>
  <si>
    <t>info</t>
    <phoneticPr fontId="1"/>
  </si>
  <si>
    <t>washin-asahikawa.jp</t>
    <phoneticPr fontId="1"/>
  </si>
  <si>
    <t>１　耐火建築物</t>
  </si>
  <si>
    <t>１　事業者が自ら所有する建物</t>
  </si>
  <si>
    <t>旭川市4条西4丁目1-2</t>
    <rPh sb="0" eb="3">
      <t>アサヒカワシ</t>
    </rPh>
    <rPh sb="4" eb="5">
      <t>ジョウ</t>
    </rPh>
    <rPh sb="5" eb="6">
      <t>ニシ</t>
    </rPh>
    <rPh sb="7" eb="9">
      <t>チョウメ</t>
    </rPh>
    <phoneticPr fontId="1"/>
  </si>
  <si>
    <t>施設賠償責任保険　　　　　　　　賠償1億円　　　　　　</t>
    <rPh sb="0" eb="8">
      <t>シセツバイショウセキニンホケン</t>
    </rPh>
    <rPh sb="16" eb="18">
      <t>バイショウ</t>
    </rPh>
    <rPh sb="19" eb="20">
      <t>オク</t>
    </rPh>
    <rPh sb="20" eb="21">
      <t>エン</t>
    </rPh>
    <phoneticPr fontId="1"/>
  </si>
  <si>
    <t>施設賠償責任保険　　　　　　　　賠償1億円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</si>
</sst>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521" zoomScaleNormal="100" zoomScaleSheetLayoutView="100" workbookViewId="0">
      <selection activeCell="H473" sqref="H473:P473"/>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12</v>
      </c>
      <c r="M4" s="90"/>
      <c r="N4" s="87" t="s">
        <v>486</v>
      </c>
      <c r="O4" s="87"/>
      <c r="P4" s="91"/>
    </row>
    <row r="5" spans="1:20" ht="20.100000000000001" customHeight="1">
      <c r="B5" s="144" t="s">
        <v>1</v>
      </c>
      <c r="C5" s="145"/>
      <c r="D5" s="145"/>
      <c r="E5" s="146"/>
      <c r="F5" s="147" t="s">
        <v>2479</v>
      </c>
      <c r="G5" s="148"/>
      <c r="H5" s="148"/>
      <c r="I5" s="148"/>
      <c r="J5" s="148"/>
      <c r="K5" s="148"/>
      <c r="L5" s="148"/>
      <c r="M5" s="148"/>
      <c r="N5" s="148"/>
      <c r="O5" s="148"/>
      <c r="P5" s="148"/>
      <c r="Q5" s="19"/>
    </row>
    <row r="6" spans="1:20" ht="20.100000000000001" customHeight="1">
      <c r="A6" s="3"/>
      <c r="B6" s="144" t="s">
        <v>2</v>
      </c>
      <c r="C6" s="145"/>
      <c r="D6" s="145"/>
      <c r="E6" s="146"/>
      <c r="F6" s="147" t="s">
        <v>2515</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79</v>
      </c>
      <c r="H17" s="48" t="s">
        <v>487</v>
      </c>
      <c r="I17" s="42">
        <v>8413</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t="s">
        <v>2540</v>
      </c>
      <c r="K21" s="113"/>
      <c r="L21" s="113"/>
      <c r="M21" s="48" t="s">
        <v>483</v>
      </c>
      <c r="N21" s="113" t="s">
        <v>2541</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2479</v>
      </c>
      <c r="K24" s="176"/>
      <c r="L24" s="176"/>
      <c r="M24" s="176"/>
      <c r="N24" s="176"/>
      <c r="O24" s="112"/>
      <c r="P24" s="147"/>
    </row>
    <row r="25" spans="1:20" ht="20.100000000000001" customHeight="1">
      <c r="B25" s="95"/>
      <c r="C25" s="96"/>
      <c r="D25" s="96"/>
      <c r="E25" s="97"/>
      <c r="F25" s="177" t="s">
        <v>18</v>
      </c>
      <c r="G25" s="177"/>
      <c r="H25" s="108"/>
      <c r="I25" s="108"/>
      <c r="J25" s="176" t="s">
        <v>2478</v>
      </c>
      <c r="K25" s="176"/>
      <c r="L25" s="176"/>
      <c r="M25" s="176"/>
      <c r="N25" s="176"/>
      <c r="O25" s="112"/>
      <c r="P25" s="147"/>
    </row>
    <row r="26" spans="1:20" ht="20.100000000000001" customHeight="1">
      <c r="B26" s="178" t="s">
        <v>9</v>
      </c>
      <c r="C26" s="179"/>
      <c r="D26" s="179"/>
      <c r="E26" s="179"/>
      <c r="F26" s="180">
        <v>2012</v>
      </c>
      <c r="G26" s="181"/>
      <c r="H26" s="48" t="s">
        <v>484</v>
      </c>
      <c r="I26" s="181">
        <v>2</v>
      </c>
      <c r="J26" s="181"/>
      <c r="K26" s="48" t="s">
        <v>485</v>
      </c>
      <c r="L26" s="181">
        <v>14</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2516</v>
      </c>
      <c r="I31" s="172"/>
      <c r="J31" s="172"/>
      <c r="K31" s="172"/>
      <c r="L31" s="172"/>
      <c r="M31" s="172"/>
      <c r="N31" s="172"/>
      <c r="O31" s="172"/>
      <c r="P31" s="173"/>
      <c r="S31" s="22" t="str">
        <f>IF(H31="","未記入","")</f>
        <v/>
      </c>
    </row>
    <row r="32" spans="1:20" ht="39" customHeight="1">
      <c r="B32" s="95"/>
      <c r="C32" s="96"/>
      <c r="D32" s="96"/>
      <c r="E32" s="97"/>
      <c r="F32" s="135" t="s">
        <v>2490</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8413</v>
      </c>
      <c r="J33" s="149"/>
      <c r="K33" s="149"/>
      <c r="L33" s="149"/>
      <c r="M33" s="149"/>
      <c r="N33" s="149"/>
      <c r="O33" s="149"/>
      <c r="P33" s="150"/>
      <c r="S33" s="22" t="str">
        <f>IF(OR(G33="",I33=""),"未記入","")</f>
        <v/>
      </c>
    </row>
    <row r="34" spans="2:20" ht="58.5" customHeight="1">
      <c r="B34" s="95"/>
      <c r="C34" s="96"/>
      <c r="D34" s="96"/>
      <c r="E34" s="97"/>
      <c r="F34" s="101" t="s">
        <v>2491</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2492</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2493</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2487</v>
      </c>
      <c r="M43" s="48" t="s">
        <v>487</v>
      </c>
      <c r="N43" s="18" t="s">
        <v>2488</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2494</v>
      </c>
      <c r="M44" s="48" t="s">
        <v>487</v>
      </c>
      <c r="N44" s="77" t="s">
        <v>2489</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2479</v>
      </c>
      <c r="K48" s="176"/>
      <c r="L48" s="176"/>
      <c r="M48" s="176"/>
      <c r="N48" s="176"/>
      <c r="O48" s="112"/>
      <c r="P48" s="147"/>
    </row>
    <row r="49" spans="1:20" ht="20.100000000000001" customHeight="1">
      <c r="B49" s="130"/>
      <c r="C49" s="108"/>
      <c r="D49" s="108"/>
      <c r="E49" s="108"/>
      <c r="F49" s="179" t="s">
        <v>18</v>
      </c>
      <c r="G49" s="179"/>
      <c r="H49" s="179"/>
      <c r="I49" s="179"/>
      <c r="J49" s="176" t="s">
        <v>2515</v>
      </c>
      <c r="K49" s="176"/>
      <c r="L49" s="176"/>
      <c r="M49" s="176"/>
      <c r="N49" s="176"/>
      <c r="O49" s="112"/>
      <c r="P49" s="147"/>
    </row>
    <row r="50" spans="1:20" ht="20.100000000000001" customHeight="1">
      <c r="B50" s="182" t="s">
        <v>28</v>
      </c>
      <c r="C50" s="183"/>
      <c r="D50" s="183"/>
      <c r="E50" s="183"/>
      <c r="F50" s="183"/>
      <c r="G50" s="183"/>
      <c r="H50" s="183"/>
      <c r="I50" s="183"/>
      <c r="J50" s="180">
        <v>2016</v>
      </c>
      <c r="K50" s="181"/>
      <c r="L50" s="48" t="s">
        <v>484</v>
      </c>
      <c r="M50" s="75">
        <v>9</v>
      </c>
      <c r="N50" s="48" t="s">
        <v>485</v>
      </c>
      <c r="O50" s="75">
        <v>30</v>
      </c>
      <c r="P50" s="50" t="s">
        <v>486</v>
      </c>
      <c r="S50" s="22" t="str">
        <f>IF(OR(J50="",M50="",O50=""),"未記入","")</f>
        <v/>
      </c>
    </row>
    <row r="51" spans="1:20" ht="20.100000000000001" customHeight="1" thickBot="1">
      <c r="B51" s="184" t="s">
        <v>29</v>
      </c>
      <c r="C51" s="185"/>
      <c r="D51" s="185"/>
      <c r="E51" s="185"/>
      <c r="F51" s="185"/>
      <c r="G51" s="185"/>
      <c r="H51" s="185"/>
      <c r="I51" s="185"/>
      <c r="J51" s="186">
        <v>2016</v>
      </c>
      <c r="K51" s="187"/>
      <c r="L51" s="49" t="s">
        <v>484</v>
      </c>
      <c r="M51" s="76">
        <v>10</v>
      </c>
      <c r="N51" s="49" t="s">
        <v>485</v>
      </c>
      <c r="O51" s="76">
        <v>14</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2495</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2628.64</v>
      </c>
      <c r="H61" s="125"/>
      <c r="I61" s="125"/>
      <c r="J61" s="125"/>
      <c r="K61" s="204"/>
      <c r="L61" s="203" t="s">
        <v>516</v>
      </c>
      <c r="M61" s="190"/>
      <c r="N61" s="190"/>
      <c r="O61" s="190"/>
      <c r="P61" s="205"/>
    </row>
    <row r="62" spans="1:20" ht="20.100000000000001" customHeight="1">
      <c r="B62" s="130"/>
      <c r="C62" s="108"/>
      <c r="D62" s="131" t="s">
        <v>39</v>
      </c>
      <c r="E62" s="93"/>
      <c r="F62" s="94"/>
      <c r="G62" s="176" t="s">
        <v>2496</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864.5</v>
      </c>
      <c r="L72" s="223"/>
      <c r="M72" s="223"/>
      <c r="N72" s="115" t="s">
        <v>490</v>
      </c>
      <c r="O72" s="115"/>
      <c r="P72" s="188"/>
    </row>
    <row r="73" spans="2:16" ht="20.100000000000001" customHeight="1">
      <c r="B73" s="464"/>
      <c r="C73" s="465"/>
      <c r="D73" s="194"/>
      <c r="E73" s="96"/>
      <c r="F73" s="97"/>
      <c r="G73" s="183" t="s">
        <v>42</v>
      </c>
      <c r="H73" s="183"/>
      <c r="I73" s="183"/>
      <c r="J73" s="183"/>
      <c r="K73" s="222"/>
      <c r="L73" s="223"/>
      <c r="M73" s="223"/>
      <c r="N73" s="115" t="s">
        <v>490</v>
      </c>
      <c r="O73" s="115"/>
      <c r="P73" s="188"/>
    </row>
    <row r="74" spans="2:16" ht="20.100000000000001" customHeight="1">
      <c r="B74" s="464"/>
      <c r="C74" s="465"/>
      <c r="D74" s="108" t="s">
        <v>43</v>
      </c>
      <c r="E74" s="108"/>
      <c r="F74" s="108"/>
      <c r="G74" s="176" t="s">
        <v>2542</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2543</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2497</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12.29</v>
      </c>
      <c r="K95" s="82" t="s">
        <v>490</v>
      </c>
      <c r="L95" s="112">
        <v>29</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3</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3</v>
      </c>
      <c r="H107" s="94" t="s">
        <v>492</v>
      </c>
      <c r="I107" s="108" t="s">
        <v>68</v>
      </c>
      <c r="J107" s="108"/>
      <c r="K107" s="108"/>
      <c r="L107" s="108"/>
      <c r="M107" s="108"/>
      <c r="N107" s="112">
        <v>3</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v>3</v>
      </c>
      <c r="H109" s="255" t="s">
        <v>492</v>
      </c>
      <c r="I109" s="108" t="s">
        <v>81</v>
      </c>
      <c r="J109" s="108"/>
      <c r="K109" s="108"/>
      <c r="L109" s="108"/>
      <c r="M109" s="108"/>
      <c r="N109" s="112">
        <v>2</v>
      </c>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v>1</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2498</v>
      </c>
      <c r="H113" s="176"/>
      <c r="I113" s="176"/>
      <c r="J113" s="176"/>
      <c r="K113" s="176"/>
      <c r="L113" s="176"/>
      <c r="M113" s="176"/>
      <c r="N113" s="176"/>
      <c r="O113" s="112"/>
      <c r="P113" s="147"/>
    </row>
    <row r="114" spans="2:16" ht="20.100000000000001" customHeight="1">
      <c r="B114" s="236"/>
      <c r="C114" s="237"/>
      <c r="D114" s="231" t="s">
        <v>79</v>
      </c>
      <c r="E114" s="210"/>
      <c r="F114" s="211"/>
      <c r="G114" s="234" t="s">
        <v>2499</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2500</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2498</v>
      </c>
      <c r="H117" s="176"/>
      <c r="I117" s="176"/>
      <c r="J117" s="176"/>
      <c r="K117" s="176"/>
      <c r="L117" s="176"/>
      <c r="M117" s="176"/>
      <c r="N117" s="176"/>
      <c r="O117" s="112"/>
      <c r="P117" s="147"/>
    </row>
    <row r="118" spans="2:16" ht="20.100000000000001" customHeight="1">
      <c r="B118" s="212"/>
      <c r="C118" s="214"/>
      <c r="D118" s="238" t="s">
        <v>73</v>
      </c>
      <c r="E118" s="154"/>
      <c r="F118" s="155"/>
      <c r="G118" s="176" t="s">
        <v>2498</v>
      </c>
      <c r="H118" s="176"/>
      <c r="I118" s="176"/>
      <c r="J118" s="176"/>
      <c r="K118" s="176"/>
      <c r="L118" s="176"/>
      <c r="M118" s="176"/>
      <c r="N118" s="176"/>
      <c r="O118" s="112"/>
      <c r="P118" s="147"/>
    </row>
    <row r="119" spans="2:16" ht="20.100000000000001" customHeight="1">
      <c r="B119" s="212"/>
      <c r="C119" s="214"/>
      <c r="D119" s="240" t="s">
        <v>74</v>
      </c>
      <c r="E119" s="241"/>
      <c r="F119" s="242"/>
      <c r="G119" s="176" t="s">
        <v>2498</v>
      </c>
      <c r="H119" s="176"/>
      <c r="I119" s="176"/>
      <c r="J119" s="176"/>
      <c r="K119" s="176"/>
      <c r="L119" s="176"/>
      <c r="M119" s="176"/>
      <c r="N119" s="176"/>
      <c r="O119" s="112"/>
      <c r="P119" s="147"/>
    </row>
    <row r="120" spans="2:16" ht="20.100000000000001" customHeight="1">
      <c r="B120" s="212"/>
      <c r="C120" s="214"/>
      <c r="D120" s="224" t="s">
        <v>75</v>
      </c>
      <c r="E120" s="115"/>
      <c r="F120" s="116"/>
      <c r="G120" s="176" t="s">
        <v>2498</v>
      </c>
      <c r="H120" s="176"/>
      <c r="I120" s="176"/>
      <c r="J120" s="176"/>
      <c r="K120" s="176"/>
      <c r="L120" s="176"/>
      <c r="M120" s="176"/>
      <c r="N120" s="176"/>
      <c r="O120" s="112"/>
      <c r="P120" s="147"/>
    </row>
    <row r="121" spans="2:16" ht="20.100000000000001" customHeight="1">
      <c r="B121" s="212"/>
      <c r="C121" s="214"/>
      <c r="D121" s="224" t="s">
        <v>76</v>
      </c>
      <c r="E121" s="115"/>
      <c r="F121" s="116"/>
      <c r="G121" s="176" t="s">
        <v>2498</v>
      </c>
      <c r="H121" s="176"/>
      <c r="I121" s="176"/>
      <c r="J121" s="176"/>
      <c r="K121" s="176"/>
      <c r="L121" s="176"/>
      <c r="M121" s="176"/>
      <c r="N121" s="176"/>
      <c r="O121" s="112"/>
      <c r="P121" s="147"/>
    </row>
    <row r="122" spans="2:16" ht="20.100000000000001" customHeight="1">
      <c r="B122" s="243"/>
      <c r="C122" s="244"/>
      <c r="D122" s="224" t="s">
        <v>77</v>
      </c>
      <c r="E122" s="115"/>
      <c r="F122" s="116"/>
      <c r="G122" s="176" t="s">
        <v>2498</v>
      </c>
      <c r="H122" s="176"/>
      <c r="I122" s="176"/>
      <c r="J122" s="176"/>
      <c r="K122" s="176"/>
      <c r="L122" s="176"/>
      <c r="M122" s="176"/>
      <c r="N122" s="176"/>
      <c r="O122" s="112"/>
      <c r="P122" s="147"/>
    </row>
    <row r="123" spans="2:16" ht="20.100000000000001" customHeight="1">
      <c r="B123" s="209" t="s">
        <v>424</v>
      </c>
      <c r="C123" s="211"/>
      <c r="D123" s="224" t="s">
        <v>445</v>
      </c>
      <c r="E123" s="115"/>
      <c r="F123" s="116"/>
      <c r="G123" s="176"/>
      <c r="H123" s="176"/>
      <c r="I123" s="176"/>
      <c r="J123" s="176"/>
      <c r="K123" s="176"/>
      <c r="L123" s="176"/>
      <c r="M123" s="176"/>
      <c r="N123" s="176"/>
      <c r="O123" s="112"/>
      <c r="P123" s="147"/>
    </row>
    <row r="124" spans="2:16" ht="20.100000000000001" customHeight="1">
      <c r="B124" s="212"/>
      <c r="C124" s="214"/>
      <c r="D124" s="238" t="s">
        <v>446</v>
      </c>
      <c r="E124" s="154"/>
      <c r="F124" s="155"/>
      <c r="G124" s="176"/>
      <c r="H124" s="176"/>
      <c r="I124" s="176"/>
      <c r="J124" s="176"/>
      <c r="K124" s="176"/>
      <c r="L124" s="176"/>
      <c r="M124" s="176"/>
      <c r="N124" s="176"/>
      <c r="O124" s="112"/>
      <c r="P124" s="147"/>
    </row>
    <row r="125" spans="2:16" ht="20.100000000000001" customHeight="1">
      <c r="B125" s="212"/>
      <c r="C125" s="214"/>
      <c r="D125" s="240" t="s">
        <v>447</v>
      </c>
      <c r="E125" s="241"/>
      <c r="F125" s="242"/>
      <c r="G125" s="176"/>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2528</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2527</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2501</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2501</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2501</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2501</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2501</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2501</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2520</v>
      </c>
      <c r="G172" s="190" t="s">
        <v>474</v>
      </c>
      <c r="H172" s="190"/>
      <c r="I172" s="190"/>
      <c r="J172" s="190"/>
      <c r="K172" s="190"/>
      <c r="L172" s="190"/>
      <c r="M172" s="190"/>
      <c r="N172" s="190"/>
      <c r="O172" s="190"/>
      <c r="P172" s="205"/>
    </row>
    <row r="173" spans="2:22" ht="20.100000000000001" customHeight="1">
      <c r="B173" s="130"/>
      <c r="C173" s="108"/>
      <c r="D173" s="108"/>
      <c r="E173" s="108"/>
      <c r="F173" s="21" t="s">
        <v>2520</v>
      </c>
      <c r="G173" s="115" t="s">
        <v>475</v>
      </c>
      <c r="H173" s="115"/>
      <c r="I173" s="115"/>
      <c r="J173" s="115"/>
      <c r="K173" s="115"/>
      <c r="L173" s="115"/>
      <c r="M173" s="115"/>
      <c r="N173" s="115"/>
      <c r="O173" s="115"/>
      <c r="P173" s="188"/>
    </row>
    <row r="174" spans="2:22" ht="20.100000000000001" customHeight="1">
      <c r="B174" s="130"/>
      <c r="C174" s="108"/>
      <c r="D174" s="108"/>
      <c r="E174" s="108"/>
      <c r="F174" s="21" t="s">
        <v>2520</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2502</v>
      </c>
      <c r="J176" s="102"/>
      <c r="K176" s="102"/>
      <c r="L176" s="102"/>
      <c r="M176" s="102"/>
      <c r="N176" s="102"/>
      <c r="O176" s="103"/>
      <c r="P176" s="104"/>
    </row>
    <row r="177" spans="2:16" ht="39.950000000000003" customHeight="1">
      <c r="B177" s="302"/>
      <c r="C177" s="303"/>
      <c r="D177" s="98"/>
      <c r="E177" s="221"/>
      <c r="F177" s="108" t="s">
        <v>108</v>
      </c>
      <c r="G177" s="108"/>
      <c r="H177" s="108"/>
      <c r="I177" s="101" t="s">
        <v>2544</v>
      </c>
      <c r="J177" s="102"/>
      <c r="K177" s="102"/>
      <c r="L177" s="102"/>
      <c r="M177" s="102"/>
      <c r="N177" s="102"/>
      <c r="O177" s="103"/>
      <c r="P177" s="104"/>
    </row>
    <row r="178" spans="2:16" ht="39.950000000000003" customHeight="1">
      <c r="B178" s="302"/>
      <c r="C178" s="303"/>
      <c r="D178" s="98"/>
      <c r="E178" s="221"/>
      <c r="F178" s="108" t="s">
        <v>109</v>
      </c>
      <c r="G178" s="108"/>
      <c r="H178" s="108"/>
      <c r="I178" s="101" t="s">
        <v>2503</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2504</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2498</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2498</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2498</v>
      </c>
      <c r="K219" s="176"/>
      <c r="L219" s="176"/>
      <c r="M219" s="176"/>
      <c r="N219" s="176"/>
      <c r="O219" s="112"/>
      <c r="P219" s="147"/>
      <c r="S219" s="38" t="str">
        <f>IF(J219="","未記入","")</f>
        <v/>
      </c>
    </row>
    <row r="220" spans="2:20" ht="60" customHeight="1">
      <c r="B220" s="130" t="s">
        <v>128</v>
      </c>
      <c r="C220" s="108"/>
      <c r="D220" s="108"/>
      <c r="E220" s="108"/>
      <c r="F220" s="101" t="s">
        <v>2505</v>
      </c>
      <c r="G220" s="102"/>
      <c r="H220" s="102"/>
      <c r="I220" s="102"/>
      <c r="J220" s="102"/>
      <c r="K220" s="102"/>
      <c r="L220" s="102"/>
      <c r="M220" s="102"/>
      <c r="N220" s="102"/>
      <c r="O220" s="103"/>
      <c r="P220" s="104"/>
    </row>
    <row r="221" spans="2:20" ht="60" customHeight="1">
      <c r="B221" s="130" t="s">
        <v>493</v>
      </c>
      <c r="C221" s="108"/>
      <c r="D221" s="108"/>
      <c r="E221" s="108"/>
      <c r="F221" s="101"/>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2506</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2499</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29</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f>IF(OR($H$239&lt;&gt;"",$K$239&lt;&gt;""),SUM($H$239,$K$239),"")</f>
        <v>0</v>
      </c>
      <c r="F239" s="328"/>
      <c r="G239" s="328"/>
      <c r="H239" s="176">
        <v>0</v>
      </c>
      <c r="I239" s="176"/>
      <c r="J239" s="176"/>
      <c r="K239" s="176"/>
      <c r="L239" s="176"/>
      <c r="M239" s="176"/>
      <c r="N239" s="176"/>
      <c r="O239" s="112"/>
      <c r="P239" s="147"/>
    </row>
    <row r="240" spans="1:20" ht="20.100000000000001" customHeight="1">
      <c r="B240" s="327" t="s">
        <v>142</v>
      </c>
      <c r="C240" s="108"/>
      <c r="D240" s="108"/>
      <c r="E240" s="328">
        <f>IF(OR($H$240&lt;&gt;"",$K$240&lt;&gt;""),SUM($H$240,$K$240),"")</f>
        <v>0</v>
      </c>
      <c r="F240" s="328"/>
      <c r="G240" s="328"/>
      <c r="H240" s="176">
        <v>0</v>
      </c>
      <c r="I240" s="176"/>
      <c r="J240" s="176"/>
      <c r="K240" s="176"/>
      <c r="L240" s="176"/>
      <c r="M240" s="176"/>
      <c r="N240" s="176"/>
      <c r="O240" s="112"/>
      <c r="P240" s="147"/>
    </row>
    <row r="241" spans="2:20" ht="20.100000000000001" customHeight="1">
      <c r="B241" s="57"/>
      <c r="C241" s="108" t="s">
        <v>143</v>
      </c>
      <c r="D241" s="108"/>
      <c r="E241" s="328">
        <f>IF(OR($H$241&lt;&gt;"",$K$241&lt;&gt;""),SUM($H$241,$K$241),"")</f>
        <v>10</v>
      </c>
      <c r="F241" s="328"/>
      <c r="G241" s="328"/>
      <c r="H241" s="176">
        <v>5</v>
      </c>
      <c r="I241" s="176"/>
      <c r="J241" s="176"/>
      <c r="K241" s="176">
        <v>5</v>
      </c>
      <c r="L241" s="176"/>
      <c r="M241" s="176"/>
      <c r="N241" s="176"/>
      <c r="O241" s="112"/>
      <c r="P241" s="147"/>
    </row>
    <row r="242" spans="2:20" ht="20.100000000000001" customHeight="1">
      <c r="B242" s="58"/>
      <c r="C242" s="108" t="s">
        <v>144</v>
      </c>
      <c r="D242" s="108"/>
      <c r="E242" s="328">
        <f>IF(OR($H$242&lt;&gt;"",$K$242&lt;&gt;""),SUM($H$242,$K$242),"")</f>
        <v>2</v>
      </c>
      <c r="F242" s="328"/>
      <c r="G242" s="328"/>
      <c r="H242" s="176"/>
      <c r="I242" s="176"/>
      <c r="J242" s="176"/>
      <c r="K242" s="176">
        <v>2</v>
      </c>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4</v>
      </c>
      <c r="F246" s="328"/>
      <c r="G246" s="328"/>
      <c r="H246" s="176">
        <v>1</v>
      </c>
      <c r="I246" s="176"/>
      <c r="J246" s="176"/>
      <c r="K246" s="176">
        <v>3</v>
      </c>
      <c r="L246" s="176"/>
      <c r="M246" s="176"/>
      <c r="N246" s="176"/>
      <c r="O246" s="112"/>
      <c r="P246" s="147"/>
    </row>
    <row r="247" spans="2:20" ht="20.100000000000001" customHeight="1">
      <c r="B247" s="130" t="s">
        <v>149</v>
      </c>
      <c r="C247" s="108"/>
      <c r="D247" s="108"/>
      <c r="E247" s="328">
        <f>IF(OR($H$247&lt;&gt;"",$K$247&lt;&gt;""),SUM($H$247,$K$247),"")</f>
        <v>1</v>
      </c>
      <c r="F247" s="328"/>
      <c r="G247" s="328"/>
      <c r="H247" s="176"/>
      <c r="I247" s="176"/>
      <c r="J247" s="176"/>
      <c r="K247" s="176">
        <v>1</v>
      </c>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5</v>
      </c>
      <c r="H259" s="328"/>
      <c r="I259" s="328"/>
      <c r="J259" s="176">
        <v>3</v>
      </c>
      <c r="K259" s="176"/>
      <c r="L259" s="176"/>
      <c r="M259" s="176">
        <v>2</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5</v>
      </c>
      <c r="H261" s="328"/>
      <c r="I261" s="328"/>
      <c r="J261" s="176">
        <v>2</v>
      </c>
      <c r="K261" s="176"/>
      <c r="L261" s="176"/>
      <c r="M261" s="176">
        <v>3</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2</v>
      </c>
      <c r="H267" s="328"/>
      <c r="I267" s="328"/>
      <c r="J267" s="176"/>
      <c r="K267" s="176"/>
      <c r="L267" s="176"/>
      <c r="M267" s="176">
        <v>2</v>
      </c>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30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2498</v>
      </c>
      <c r="M295" s="125"/>
      <c r="N295" s="125"/>
      <c r="O295" s="125"/>
      <c r="P295" s="126"/>
    </row>
    <row r="296" spans="2:22" ht="20.100000000000001" customHeight="1">
      <c r="B296" s="105"/>
      <c r="C296" s="106"/>
      <c r="D296" s="106"/>
      <c r="E296" s="106"/>
      <c r="F296" s="107"/>
      <c r="G296" s="231" t="s">
        <v>456</v>
      </c>
      <c r="H296" s="211"/>
      <c r="I296" s="112" t="s">
        <v>2499</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v>1</v>
      </c>
      <c r="I301" s="37">
        <v>1</v>
      </c>
      <c r="J301" s="37">
        <v>3</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2</v>
      </c>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v>2</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2</v>
      </c>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v>2</v>
      </c>
      <c r="I310" s="37"/>
      <c r="J310" s="37">
        <v>2</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2498</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2507</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2508</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2499</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2499</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2509</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2513</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2514</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2529</v>
      </c>
      <c r="J332" s="176"/>
      <c r="K332" s="176"/>
      <c r="L332" s="176"/>
      <c r="M332" s="112"/>
      <c r="N332" s="113"/>
      <c r="O332" s="113"/>
      <c r="P332" s="117"/>
    </row>
    <row r="333" spans="2:20" ht="20.100000000000001" customHeight="1">
      <c r="B333" s="130"/>
      <c r="C333" s="108"/>
      <c r="D333" s="108"/>
      <c r="E333" s="224" t="s">
        <v>215</v>
      </c>
      <c r="F333" s="115"/>
      <c r="G333" s="115"/>
      <c r="H333" s="116"/>
      <c r="I333" s="112" t="s">
        <v>2529</v>
      </c>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11.53</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t="s">
        <v>2510</v>
      </c>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v>60000</v>
      </c>
      <c r="J339" s="113"/>
      <c r="K339" s="113"/>
      <c r="L339" s="63" t="s">
        <v>499</v>
      </c>
      <c r="M339" s="112"/>
      <c r="N339" s="113"/>
      <c r="O339" s="113"/>
      <c r="P339" s="50" t="s">
        <v>499</v>
      </c>
    </row>
    <row r="340" spans="2:20" ht="20.100000000000001" customHeight="1">
      <c r="B340" s="92" t="s">
        <v>209</v>
      </c>
      <c r="C340" s="93"/>
      <c r="D340" s="93"/>
      <c r="E340" s="93"/>
      <c r="F340" s="93"/>
      <c r="G340" s="93"/>
      <c r="H340" s="94"/>
      <c r="I340" s="112">
        <v>133000</v>
      </c>
      <c r="J340" s="113"/>
      <c r="K340" s="113"/>
      <c r="L340" s="63" t="s">
        <v>499</v>
      </c>
      <c r="M340" s="112"/>
      <c r="N340" s="113"/>
      <c r="O340" s="113"/>
      <c r="P340" s="50" t="s">
        <v>499</v>
      </c>
    </row>
    <row r="341" spans="2:20" ht="20.100000000000001" customHeight="1">
      <c r="B341" s="392"/>
      <c r="C341" s="224" t="s">
        <v>210</v>
      </c>
      <c r="D341" s="115"/>
      <c r="E341" s="115"/>
      <c r="F341" s="115"/>
      <c r="G341" s="115"/>
      <c r="H341" s="116"/>
      <c r="I341" s="112">
        <v>27000</v>
      </c>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45600</v>
      </c>
      <c r="J343" s="113"/>
      <c r="K343" s="113"/>
      <c r="L343" s="63" t="s">
        <v>499</v>
      </c>
      <c r="M343" s="112"/>
      <c r="N343" s="113"/>
      <c r="O343" s="113"/>
      <c r="P343" s="50" t="s">
        <v>499</v>
      </c>
    </row>
    <row r="344" spans="2:20" ht="20.100000000000001" customHeight="1">
      <c r="B344" s="130"/>
      <c r="C344" s="393"/>
      <c r="D344" s="393"/>
      <c r="E344" s="224" t="s">
        <v>222</v>
      </c>
      <c r="F344" s="115"/>
      <c r="G344" s="115"/>
      <c r="H344" s="116"/>
      <c r="I344" s="112">
        <v>45000</v>
      </c>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15400</v>
      </c>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2530</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2.2000000000000002</v>
      </c>
      <c r="J355" s="113"/>
      <c r="K355" s="115" t="s">
        <v>501</v>
      </c>
      <c r="L355" s="115"/>
      <c r="M355" s="115"/>
      <c r="N355" s="115"/>
      <c r="O355" s="115"/>
      <c r="P355" s="188"/>
    </row>
    <row r="356" spans="2:20" ht="60" customHeight="1">
      <c r="B356" s="405" t="s">
        <v>590</v>
      </c>
      <c r="C356" s="145"/>
      <c r="D356" s="145"/>
      <c r="E356" s="145"/>
      <c r="F356" s="146"/>
      <c r="G356" s="151" t="s">
        <v>2531</v>
      </c>
      <c r="H356" s="227"/>
      <c r="I356" s="227"/>
      <c r="J356" s="227"/>
      <c r="K356" s="227"/>
      <c r="L356" s="227"/>
      <c r="M356" s="227"/>
      <c r="N356" s="227"/>
      <c r="O356" s="227"/>
      <c r="P356" s="228"/>
    </row>
    <row r="357" spans="2:20" ht="60" customHeight="1">
      <c r="B357" s="114" t="s">
        <v>222</v>
      </c>
      <c r="C357" s="115"/>
      <c r="D357" s="115"/>
      <c r="E357" s="115"/>
      <c r="F357" s="116"/>
      <c r="G357" s="151" t="s">
        <v>2532</v>
      </c>
      <c r="H357" s="227"/>
      <c r="I357" s="227"/>
      <c r="J357" s="227"/>
      <c r="K357" s="227"/>
      <c r="L357" s="227"/>
      <c r="M357" s="227"/>
      <c r="N357" s="227"/>
      <c r="O357" s="227"/>
      <c r="P357" s="228"/>
    </row>
    <row r="358" spans="2:20" ht="60" customHeight="1">
      <c r="B358" s="114" t="s">
        <v>221</v>
      </c>
      <c r="C358" s="115"/>
      <c r="D358" s="115"/>
      <c r="E358" s="115"/>
      <c r="F358" s="116"/>
      <c r="G358" s="151" t="s">
        <v>2533</v>
      </c>
      <c r="H358" s="227"/>
      <c r="I358" s="227"/>
      <c r="J358" s="227"/>
      <c r="K358" s="227"/>
      <c r="L358" s="227"/>
      <c r="M358" s="227"/>
      <c r="N358" s="227"/>
      <c r="O358" s="227"/>
      <c r="P358" s="228"/>
    </row>
    <row r="359" spans="2:20" ht="60" customHeight="1">
      <c r="B359" s="114" t="s">
        <v>224</v>
      </c>
      <c r="C359" s="115"/>
      <c r="D359" s="115"/>
      <c r="E359" s="115"/>
      <c r="F359" s="116"/>
      <c r="G359" s="151" t="s">
        <v>2534</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6</v>
      </c>
      <c r="I387" s="125"/>
      <c r="J387" s="125"/>
      <c r="K387" s="125"/>
      <c r="L387" s="125"/>
      <c r="M387" s="125"/>
      <c r="N387" s="125"/>
      <c r="O387" s="125"/>
      <c r="P387" s="62" t="s">
        <v>495</v>
      </c>
    </row>
    <row r="388" spans="1:20" ht="20.100000000000001" customHeight="1">
      <c r="B388" s="95"/>
      <c r="C388" s="97"/>
      <c r="D388" s="108" t="s">
        <v>250</v>
      </c>
      <c r="E388" s="108"/>
      <c r="F388" s="108"/>
      <c r="G388" s="108"/>
      <c r="H388" s="112">
        <v>14</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c r="I390" s="113"/>
      <c r="J390" s="113"/>
      <c r="K390" s="113"/>
      <c r="L390" s="113"/>
      <c r="M390" s="113"/>
      <c r="N390" s="113"/>
      <c r="O390" s="113"/>
      <c r="P390" s="50" t="s">
        <v>497</v>
      </c>
    </row>
    <row r="391" spans="1:20" ht="20.100000000000001" customHeight="1">
      <c r="B391" s="130"/>
      <c r="C391" s="108"/>
      <c r="D391" s="108" t="s">
        <v>253</v>
      </c>
      <c r="E391" s="108"/>
      <c r="F391" s="108"/>
      <c r="G391" s="108"/>
      <c r="H391" s="112"/>
      <c r="I391" s="113"/>
      <c r="J391" s="113"/>
      <c r="K391" s="113"/>
      <c r="L391" s="113"/>
      <c r="M391" s="113"/>
      <c r="N391" s="113"/>
      <c r="O391" s="113"/>
      <c r="P391" s="50" t="s">
        <v>497</v>
      </c>
    </row>
    <row r="392" spans="1:20" ht="20.100000000000001" customHeight="1">
      <c r="B392" s="130"/>
      <c r="C392" s="108"/>
      <c r="D392" s="108" t="s">
        <v>254</v>
      </c>
      <c r="E392" s="108"/>
      <c r="F392" s="108"/>
      <c r="G392" s="108"/>
      <c r="H392" s="112"/>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c r="I393" s="113"/>
      <c r="J393" s="113"/>
      <c r="K393" s="113"/>
      <c r="L393" s="113"/>
      <c r="M393" s="113"/>
      <c r="N393" s="113"/>
      <c r="O393" s="113"/>
      <c r="P393" s="50" t="s">
        <v>497</v>
      </c>
    </row>
    <row r="394" spans="1:20" ht="20.100000000000001" customHeight="1">
      <c r="B394" s="420"/>
      <c r="C394" s="421"/>
      <c r="D394" s="108" t="s">
        <v>256</v>
      </c>
      <c r="E394" s="108"/>
      <c r="F394" s="108"/>
      <c r="G394" s="108"/>
      <c r="H394" s="112"/>
      <c r="I394" s="113"/>
      <c r="J394" s="113"/>
      <c r="K394" s="113"/>
      <c r="L394" s="113"/>
      <c r="M394" s="113"/>
      <c r="N394" s="113"/>
      <c r="O394" s="113"/>
      <c r="P394" s="50" t="s">
        <v>497</v>
      </c>
    </row>
    <row r="395" spans="1:20" ht="20.100000000000001" customHeight="1">
      <c r="B395" s="420"/>
      <c r="C395" s="421"/>
      <c r="D395" s="108" t="s">
        <v>257</v>
      </c>
      <c r="E395" s="108"/>
      <c r="F395" s="108"/>
      <c r="G395" s="108"/>
      <c r="H395" s="112"/>
      <c r="I395" s="113"/>
      <c r="J395" s="113"/>
      <c r="K395" s="113"/>
      <c r="L395" s="113"/>
      <c r="M395" s="113"/>
      <c r="N395" s="113"/>
      <c r="O395" s="113"/>
      <c r="P395" s="50" t="s">
        <v>497</v>
      </c>
    </row>
    <row r="396" spans="1:20" ht="20.100000000000001" customHeight="1">
      <c r="B396" s="420"/>
      <c r="C396" s="421"/>
      <c r="D396" s="108" t="s">
        <v>258</v>
      </c>
      <c r="E396" s="108"/>
      <c r="F396" s="108"/>
      <c r="G396" s="108"/>
      <c r="H396" s="112">
        <v>6</v>
      </c>
      <c r="I396" s="113"/>
      <c r="J396" s="113"/>
      <c r="K396" s="113"/>
      <c r="L396" s="113"/>
      <c r="M396" s="113"/>
      <c r="N396" s="113"/>
      <c r="O396" s="113"/>
      <c r="P396" s="50" t="s">
        <v>497</v>
      </c>
    </row>
    <row r="397" spans="1:20" ht="20.100000000000001" customHeight="1">
      <c r="B397" s="420"/>
      <c r="C397" s="421"/>
      <c r="D397" s="108" t="s">
        <v>259</v>
      </c>
      <c r="E397" s="108"/>
      <c r="F397" s="108"/>
      <c r="G397" s="108"/>
      <c r="H397" s="112">
        <v>2</v>
      </c>
      <c r="I397" s="113"/>
      <c r="J397" s="113"/>
      <c r="K397" s="113"/>
      <c r="L397" s="113"/>
      <c r="M397" s="113"/>
      <c r="N397" s="113"/>
      <c r="O397" s="113"/>
      <c r="P397" s="50" t="s">
        <v>497</v>
      </c>
    </row>
    <row r="398" spans="1:20" ht="20.100000000000001" customHeight="1">
      <c r="B398" s="420"/>
      <c r="C398" s="421"/>
      <c r="D398" s="108" t="s">
        <v>260</v>
      </c>
      <c r="E398" s="108"/>
      <c r="F398" s="108"/>
      <c r="G398" s="108"/>
      <c r="H398" s="112">
        <v>4</v>
      </c>
      <c r="I398" s="113"/>
      <c r="J398" s="113"/>
      <c r="K398" s="113"/>
      <c r="L398" s="113"/>
      <c r="M398" s="113"/>
      <c r="N398" s="113"/>
      <c r="O398" s="113"/>
      <c r="P398" s="50" t="s">
        <v>497</v>
      </c>
    </row>
    <row r="399" spans="1:20" ht="20.100000000000001" customHeight="1">
      <c r="B399" s="420"/>
      <c r="C399" s="421"/>
      <c r="D399" s="108" t="s">
        <v>261</v>
      </c>
      <c r="E399" s="108"/>
      <c r="F399" s="108"/>
      <c r="G399" s="108"/>
      <c r="H399" s="112">
        <v>5</v>
      </c>
      <c r="I399" s="113"/>
      <c r="J399" s="113"/>
      <c r="K399" s="113"/>
      <c r="L399" s="113"/>
      <c r="M399" s="113"/>
      <c r="N399" s="113"/>
      <c r="O399" s="113"/>
      <c r="P399" s="50" t="s">
        <v>497</v>
      </c>
    </row>
    <row r="400" spans="1:20" ht="20.100000000000001" customHeight="1">
      <c r="B400" s="422"/>
      <c r="C400" s="423"/>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c r="I401" s="113"/>
      <c r="J401" s="113"/>
      <c r="K401" s="113"/>
      <c r="L401" s="113"/>
      <c r="M401" s="113"/>
      <c r="N401" s="113"/>
      <c r="O401" s="113"/>
      <c r="P401" s="50" t="s">
        <v>497</v>
      </c>
    </row>
    <row r="402" spans="2:20" ht="20.100000000000001" customHeight="1">
      <c r="B402" s="130"/>
      <c r="C402" s="108"/>
      <c r="D402" s="108" t="s">
        <v>264</v>
      </c>
      <c r="E402" s="108"/>
      <c r="F402" s="108"/>
      <c r="G402" s="108"/>
      <c r="H402" s="112"/>
      <c r="I402" s="113"/>
      <c r="J402" s="113"/>
      <c r="K402" s="113"/>
      <c r="L402" s="113"/>
      <c r="M402" s="113"/>
      <c r="N402" s="113"/>
      <c r="O402" s="113"/>
      <c r="P402" s="50" t="s">
        <v>497</v>
      </c>
    </row>
    <row r="403" spans="2:20" ht="20.100000000000001" customHeight="1">
      <c r="B403" s="130"/>
      <c r="C403" s="108"/>
      <c r="D403" s="108" t="s">
        <v>265</v>
      </c>
      <c r="E403" s="108"/>
      <c r="F403" s="108"/>
      <c r="G403" s="108"/>
      <c r="H403" s="112"/>
      <c r="I403" s="113"/>
      <c r="J403" s="113"/>
      <c r="K403" s="113"/>
      <c r="L403" s="113"/>
      <c r="M403" s="113"/>
      <c r="N403" s="113"/>
      <c r="O403" s="113"/>
      <c r="P403" s="50" t="s">
        <v>497</v>
      </c>
    </row>
    <row r="404" spans="2:20" ht="20.100000000000001" customHeight="1">
      <c r="B404" s="130"/>
      <c r="C404" s="108"/>
      <c r="D404" s="108" t="s">
        <v>266</v>
      </c>
      <c r="E404" s="108"/>
      <c r="F404" s="108"/>
      <c r="G404" s="108"/>
      <c r="H404" s="112"/>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c r="I409" s="125"/>
      <c r="J409" s="125"/>
      <c r="K409" s="125"/>
      <c r="L409" s="125"/>
      <c r="M409" s="125"/>
      <c r="N409" s="125"/>
      <c r="O409" s="125"/>
      <c r="P409" s="62" t="s">
        <v>503</v>
      </c>
    </row>
    <row r="410" spans="2:20" ht="20.100000000000001" customHeight="1">
      <c r="B410" s="130" t="s">
        <v>271</v>
      </c>
      <c r="C410" s="108"/>
      <c r="D410" s="108"/>
      <c r="E410" s="108"/>
      <c r="F410" s="108"/>
      <c r="G410" s="108"/>
      <c r="H410" s="112">
        <v>20</v>
      </c>
      <c r="I410" s="113"/>
      <c r="J410" s="113"/>
      <c r="K410" s="113"/>
      <c r="L410" s="113"/>
      <c r="M410" s="113"/>
      <c r="N410" s="113"/>
      <c r="O410" s="113"/>
      <c r="P410" s="50" t="s">
        <v>495</v>
      </c>
    </row>
    <row r="411" spans="2:20" ht="20.100000000000001" customHeight="1">
      <c r="B411" s="130" t="s">
        <v>272</v>
      </c>
      <c r="C411" s="108"/>
      <c r="D411" s="108"/>
      <c r="E411" s="108"/>
      <c r="F411" s="108"/>
      <c r="G411" s="108"/>
      <c r="H411" s="112">
        <v>69</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c r="I417" s="113"/>
      <c r="J417" s="113"/>
      <c r="K417" s="113"/>
      <c r="L417" s="113"/>
      <c r="M417" s="113"/>
      <c r="N417" s="113"/>
      <c r="O417" s="113"/>
      <c r="P417" s="50" t="s">
        <v>497</v>
      </c>
    </row>
    <row r="418" spans="1:20" ht="20.100000000000001" customHeight="1">
      <c r="B418" s="443"/>
      <c r="C418" s="444"/>
      <c r="D418" s="444"/>
      <c r="E418" s="108" t="s">
        <v>282</v>
      </c>
      <c r="F418" s="108"/>
      <c r="G418" s="108"/>
      <c r="H418" s="112"/>
      <c r="I418" s="113"/>
      <c r="J418" s="113"/>
      <c r="K418" s="113"/>
      <c r="L418" s="113"/>
      <c r="M418" s="113"/>
      <c r="N418" s="113"/>
      <c r="O418" s="113"/>
      <c r="P418" s="50" t="s">
        <v>497</v>
      </c>
    </row>
    <row r="419" spans="1:20" ht="20.100000000000001" customHeight="1">
      <c r="B419" s="443"/>
      <c r="C419" s="444"/>
      <c r="D419" s="444"/>
      <c r="E419" s="108" t="s">
        <v>430</v>
      </c>
      <c r="F419" s="108"/>
      <c r="G419" s="108"/>
      <c r="H419" s="112"/>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2535</v>
      </c>
      <c r="I431" s="227"/>
      <c r="J431" s="227"/>
      <c r="K431" s="227"/>
      <c r="L431" s="227"/>
      <c r="M431" s="227"/>
      <c r="N431" s="227"/>
      <c r="O431" s="227"/>
      <c r="P431" s="228"/>
    </row>
    <row r="432" spans="1:20" ht="20.100000000000001" customHeight="1">
      <c r="B432" s="433"/>
      <c r="C432" s="224" t="s">
        <v>14</v>
      </c>
      <c r="D432" s="115"/>
      <c r="E432" s="115"/>
      <c r="F432" s="115"/>
      <c r="G432" s="116"/>
      <c r="H432" s="218" t="s">
        <v>2538</v>
      </c>
      <c r="I432" s="219"/>
      <c r="J432" s="48" t="s">
        <v>487</v>
      </c>
      <c r="K432" s="219" t="s">
        <v>2536</v>
      </c>
      <c r="L432" s="219"/>
      <c r="M432" s="48" t="s">
        <v>487</v>
      </c>
      <c r="N432" s="219" t="s">
        <v>2537</v>
      </c>
      <c r="O432" s="219"/>
      <c r="P432" s="220"/>
    </row>
    <row r="433" spans="2:16" ht="20.100000000000001" customHeight="1">
      <c r="B433" s="433"/>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3"/>
      <c r="C434" s="238"/>
      <c r="D434" s="154"/>
      <c r="E434" s="155"/>
      <c r="F434" s="240" t="s">
        <v>287</v>
      </c>
      <c r="G434" s="242"/>
      <c r="H434" s="44">
        <v>8</v>
      </c>
      <c r="I434" s="48" t="s">
        <v>504</v>
      </c>
      <c r="J434" s="45">
        <v>30</v>
      </c>
      <c r="K434" s="48" t="s">
        <v>505</v>
      </c>
      <c r="L434" s="69" t="s">
        <v>450</v>
      </c>
      <c r="M434" s="45">
        <v>17</v>
      </c>
      <c r="N434" s="48" t="s">
        <v>504</v>
      </c>
      <c r="O434" s="45">
        <v>30</v>
      </c>
      <c r="P434" s="50" t="s">
        <v>505</v>
      </c>
    </row>
    <row r="435" spans="2:16" ht="20.100000000000001" customHeight="1">
      <c r="B435" s="433"/>
      <c r="C435" s="238"/>
      <c r="D435" s="154"/>
      <c r="E435" s="155"/>
      <c r="F435" s="240" t="s">
        <v>288</v>
      </c>
      <c r="G435" s="242"/>
      <c r="H435" s="44">
        <v>8</v>
      </c>
      <c r="I435" s="48" t="s">
        <v>504</v>
      </c>
      <c r="J435" s="45">
        <v>30</v>
      </c>
      <c r="K435" s="48" t="s">
        <v>505</v>
      </c>
      <c r="L435" s="69" t="s">
        <v>450</v>
      </c>
      <c r="M435" s="45">
        <v>17</v>
      </c>
      <c r="N435" s="48" t="s">
        <v>504</v>
      </c>
      <c r="O435" s="45">
        <v>30</v>
      </c>
      <c r="P435" s="50" t="s">
        <v>505</v>
      </c>
    </row>
    <row r="436" spans="2:16" ht="39.950000000000003" customHeight="1">
      <c r="B436" s="433"/>
      <c r="C436" s="224" t="s">
        <v>289</v>
      </c>
      <c r="D436" s="115"/>
      <c r="E436" s="115"/>
      <c r="F436" s="115"/>
      <c r="G436" s="116"/>
      <c r="H436" s="151" t="s">
        <v>2539</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2498</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2545</v>
      </c>
      <c r="M469" s="102"/>
      <c r="N469" s="102"/>
      <c r="O469" s="103"/>
      <c r="P469" s="104"/>
    </row>
    <row r="470" spans="2:20" ht="20.100000000000001" customHeight="1">
      <c r="B470" s="209" t="s">
        <v>292</v>
      </c>
      <c r="C470" s="210"/>
      <c r="D470" s="210"/>
      <c r="E470" s="210"/>
      <c r="F470" s="210"/>
      <c r="G470" s="211"/>
      <c r="H470" s="176" t="s">
        <v>2498</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2546</v>
      </c>
      <c r="M472" s="102"/>
      <c r="N472" s="102"/>
      <c r="O472" s="103"/>
      <c r="P472" s="104"/>
    </row>
    <row r="473" spans="2:20" ht="20.100000000000001" customHeight="1" thickBot="1">
      <c r="B473" s="447" t="s">
        <v>293</v>
      </c>
      <c r="C473" s="448"/>
      <c r="D473" s="448"/>
      <c r="E473" s="448"/>
      <c r="F473" s="448"/>
      <c r="G473" s="448"/>
      <c r="H473" s="336" t="s">
        <v>2498</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2498</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2517</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2499</v>
      </c>
      <c r="K479" s="176"/>
      <c r="L479" s="176"/>
      <c r="M479" s="176"/>
      <c r="N479" s="176"/>
      <c r="O479" s="112"/>
      <c r="P479" s="147"/>
      <c r="S479" s="38" t="str">
        <f>IF($F$476=MST!$I$6,IF(J479="","未記入",""),"")</f>
        <v/>
      </c>
    </row>
    <row r="480" spans="2:20" ht="20.100000000000001" customHeight="1">
      <c r="B480" s="209" t="s">
        <v>508</v>
      </c>
      <c r="C480" s="210"/>
      <c r="D480" s="210"/>
      <c r="E480" s="211"/>
      <c r="F480" s="112" t="s">
        <v>2499</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2511</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2511</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2512</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2512</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2512</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2498</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2499</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2499</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2499</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2499</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1" sqref="M51:Q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2518</v>
      </c>
      <c r="K4" s="504"/>
      <c r="L4" s="504"/>
      <c r="M4" s="503" t="s">
        <v>2519</v>
      </c>
      <c r="N4" s="504"/>
      <c r="O4" s="504"/>
      <c r="P4" s="504"/>
      <c r="Q4" s="504"/>
      <c r="R4" s="79" t="s">
        <v>2520</v>
      </c>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2518</v>
      </c>
      <c r="K49" s="504"/>
      <c r="L49" s="504"/>
      <c r="M49" s="503" t="s">
        <v>2519</v>
      </c>
      <c r="N49" s="504"/>
      <c r="O49" s="504"/>
      <c r="P49" s="504"/>
      <c r="Q49" s="504"/>
      <c r="R49" s="79" t="s">
        <v>2520</v>
      </c>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Normal="85" zoomScaleSheetLayoutView="100" workbookViewId="0">
      <selection activeCell="AE11" sqref="AE11:AN1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2499</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2499</v>
      </c>
      <c r="K7" s="586"/>
      <c r="L7" s="586"/>
      <c r="M7" s="586"/>
      <c r="N7" s="586"/>
      <c r="O7" s="587"/>
      <c r="P7" s="585" t="s">
        <v>2498</v>
      </c>
      <c r="Q7" s="586"/>
      <c r="R7" s="586"/>
      <c r="S7" s="586"/>
      <c r="T7" s="586"/>
      <c r="U7" s="587"/>
      <c r="V7" s="561" t="s">
        <v>2520</v>
      </c>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2499</v>
      </c>
      <c r="K8" s="550"/>
      <c r="L8" s="550"/>
      <c r="M8" s="550"/>
      <c r="N8" s="550"/>
      <c r="O8" s="551"/>
      <c r="P8" s="549" t="s">
        <v>2498</v>
      </c>
      <c r="Q8" s="550"/>
      <c r="R8" s="550"/>
      <c r="S8" s="550"/>
      <c r="T8" s="550"/>
      <c r="U8" s="551"/>
      <c r="V8" s="563" t="s">
        <v>2520</v>
      </c>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t="s">
        <v>2499</v>
      </c>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2499</v>
      </c>
      <c r="K10" s="550"/>
      <c r="L10" s="550"/>
      <c r="M10" s="550"/>
      <c r="N10" s="550"/>
      <c r="O10" s="551"/>
      <c r="P10" s="549" t="s">
        <v>2498</v>
      </c>
      <c r="Q10" s="550"/>
      <c r="R10" s="550"/>
      <c r="S10" s="550"/>
      <c r="T10" s="550"/>
      <c r="U10" s="551"/>
      <c r="V10" s="563" t="s">
        <v>2520</v>
      </c>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2499</v>
      </c>
      <c r="K11" s="550"/>
      <c r="L11" s="550"/>
      <c r="M11" s="550"/>
      <c r="N11" s="550"/>
      <c r="O11" s="551"/>
      <c r="P11" s="549" t="s">
        <v>2498</v>
      </c>
      <c r="Q11" s="550"/>
      <c r="R11" s="550"/>
      <c r="S11" s="550"/>
      <c r="T11" s="550"/>
      <c r="U11" s="551"/>
      <c r="V11" s="563" t="s">
        <v>2520</v>
      </c>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2499</v>
      </c>
      <c r="K12" s="550"/>
      <c r="L12" s="550"/>
      <c r="M12" s="550"/>
      <c r="N12" s="550"/>
      <c r="O12" s="551"/>
      <c r="P12" s="549" t="s">
        <v>2498</v>
      </c>
      <c r="Q12" s="550"/>
      <c r="R12" s="550"/>
      <c r="S12" s="550"/>
      <c r="T12" s="550"/>
      <c r="U12" s="551"/>
      <c r="V12" s="563" t="s">
        <v>2520</v>
      </c>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2499</v>
      </c>
      <c r="K13" s="550"/>
      <c r="L13" s="550"/>
      <c r="M13" s="550"/>
      <c r="N13" s="550"/>
      <c r="O13" s="551"/>
      <c r="P13" s="549" t="s">
        <v>2499</v>
      </c>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2499</v>
      </c>
      <c r="K14" s="570"/>
      <c r="L14" s="570"/>
      <c r="M14" s="570"/>
      <c r="N14" s="570"/>
      <c r="O14" s="571"/>
      <c r="P14" s="569" t="s">
        <v>2498</v>
      </c>
      <c r="Q14" s="570"/>
      <c r="R14" s="570"/>
      <c r="S14" s="570"/>
      <c r="T14" s="570"/>
      <c r="U14" s="571"/>
      <c r="V14" s="562" t="s">
        <v>2520</v>
      </c>
      <c r="W14" s="562"/>
      <c r="X14" s="562"/>
      <c r="Y14" s="562"/>
      <c r="Z14" s="562"/>
      <c r="AA14" s="562"/>
      <c r="AB14" s="558"/>
      <c r="AC14" s="559"/>
      <c r="AD14" s="559"/>
      <c r="AE14" s="437" t="s">
        <v>2521</v>
      </c>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2499</v>
      </c>
      <c r="K16" s="586"/>
      <c r="L16" s="586"/>
      <c r="M16" s="586"/>
      <c r="N16" s="586"/>
      <c r="O16" s="587"/>
      <c r="P16" s="585" t="s">
        <v>2498</v>
      </c>
      <c r="Q16" s="586"/>
      <c r="R16" s="586"/>
      <c r="S16" s="586"/>
      <c r="T16" s="586"/>
      <c r="U16" s="587"/>
      <c r="V16" s="561" t="s">
        <v>2520</v>
      </c>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2499</v>
      </c>
      <c r="K17" s="550"/>
      <c r="L17" s="550"/>
      <c r="M17" s="550"/>
      <c r="N17" s="550"/>
      <c r="O17" s="551"/>
      <c r="P17" s="549" t="s">
        <v>2498</v>
      </c>
      <c r="Q17" s="550"/>
      <c r="R17" s="550"/>
      <c r="S17" s="550"/>
      <c r="T17" s="550"/>
      <c r="U17" s="551"/>
      <c r="V17" s="563" t="s">
        <v>2520</v>
      </c>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2499</v>
      </c>
      <c r="K18" s="550"/>
      <c r="L18" s="550"/>
      <c r="M18" s="550"/>
      <c r="N18" s="550"/>
      <c r="O18" s="551"/>
      <c r="P18" s="549" t="s">
        <v>2498</v>
      </c>
      <c r="Q18" s="550"/>
      <c r="R18" s="550"/>
      <c r="S18" s="550"/>
      <c r="T18" s="550"/>
      <c r="U18" s="551"/>
      <c r="V18" s="563" t="s">
        <v>2520</v>
      </c>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2499</v>
      </c>
      <c r="K19" s="550"/>
      <c r="L19" s="550"/>
      <c r="M19" s="550"/>
      <c r="N19" s="550"/>
      <c r="O19" s="551"/>
      <c r="P19" s="549" t="s">
        <v>2498</v>
      </c>
      <c r="Q19" s="550"/>
      <c r="R19" s="550"/>
      <c r="S19" s="550"/>
      <c r="T19" s="550"/>
      <c r="U19" s="551"/>
      <c r="V19" s="563" t="s">
        <v>2520</v>
      </c>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t="s">
        <v>2498</v>
      </c>
      <c r="Q20" s="550"/>
      <c r="R20" s="550"/>
      <c r="S20" s="550"/>
      <c r="T20" s="550"/>
      <c r="U20" s="551"/>
      <c r="V20" s="563" t="s">
        <v>2520</v>
      </c>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t="s">
        <v>2498</v>
      </c>
      <c r="Q21" s="550"/>
      <c r="R21" s="550"/>
      <c r="S21" s="550"/>
      <c r="T21" s="550"/>
      <c r="U21" s="551"/>
      <c r="V21" s="563" t="s">
        <v>2520</v>
      </c>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t="s">
        <v>2499</v>
      </c>
      <c r="Q22" s="550"/>
      <c r="R22" s="550"/>
      <c r="S22" s="550"/>
      <c r="T22" s="550"/>
      <c r="U22" s="551"/>
      <c r="V22" s="563"/>
      <c r="W22" s="563"/>
      <c r="X22" s="563"/>
      <c r="Y22" s="563"/>
      <c r="Z22" s="563"/>
      <c r="AA22" s="563"/>
      <c r="AB22" s="555"/>
      <c r="AC22" s="556"/>
      <c r="AD22" s="556"/>
      <c r="AE22" s="555" t="s">
        <v>2522</v>
      </c>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2499</v>
      </c>
      <c r="K23" s="550"/>
      <c r="L23" s="550"/>
      <c r="M23" s="550"/>
      <c r="N23" s="550"/>
      <c r="O23" s="551"/>
      <c r="P23" s="549" t="s">
        <v>2498</v>
      </c>
      <c r="Q23" s="550"/>
      <c r="R23" s="550"/>
      <c r="S23" s="550"/>
      <c r="T23" s="550"/>
      <c r="U23" s="551"/>
      <c r="V23" s="563" t="s">
        <v>2520</v>
      </c>
      <c r="W23" s="563"/>
      <c r="X23" s="563"/>
      <c r="Y23" s="563"/>
      <c r="Z23" s="563"/>
      <c r="AA23" s="563"/>
      <c r="AB23" s="555"/>
      <c r="AC23" s="556"/>
      <c r="AD23" s="556"/>
      <c r="AE23" s="555" t="s">
        <v>2523</v>
      </c>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2499</v>
      </c>
      <c r="K24" s="550"/>
      <c r="L24" s="550"/>
      <c r="M24" s="550"/>
      <c r="N24" s="550"/>
      <c r="O24" s="551"/>
      <c r="P24" s="549" t="s">
        <v>2499</v>
      </c>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t="s">
        <v>2498</v>
      </c>
      <c r="Q25" s="570"/>
      <c r="R25" s="570"/>
      <c r="S25" s="570"/>
      <c r="T25" s="570"/>
      <c r="U25" s="571"/>
      <c r="V25" s="562" t="s">
        <v>2520</v>
      </c>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2498</v>
      </c>
      <c r="Q27" s="586"/>
      <c r="R27" s="586"/>
      <c r="S27" s="586"/>
      <c r="T27" s="586"/>
      <c r="U27" s="587"/>
      <c r="V27" s="561" t="s">
        <v>2520</v>
      </c>
      <c r="W27" s="561"/>
      <c r="X27" s="561"/>
      <c r="Y27" s="561"/>
      <c r="Z27" s="561"/>
      <c r="AA27" s="561"/>
      <c r="AB27" s="552"/>
      <c r="AC27" s="553"/>
      <c r="AD27" s="553"/>
      <c r="AE27" s="552" t="s">
        <v>2524</v>
      </c>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2499</v>
      </c>
      <c r="K28" s="550"/>
      <c r="L28" s="550"/>
      <c r="M28" s="550"/>
      <c r="N28" s="550"/>
      <c r="O28" s="551"/>
      <c r="P28" s="549" t="s">
        <v>2498</v>
      </c>
      <c r="Q28" s="550"/>
      <c r="R28" s="550"/>
      <c r="S28" s="550"/>
      <c r="T28" s="550"/>
      <c r="U28" s="551"/>
      <c r="V28" s="563" t="s">
        <v>2520</v>
      </c>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2499</v>
      </c>
      <c r="K29" s="550"/>
      <c r="L29" s="550"/>
      <c r="M29" s="550"/>
      <c r="N29" s="550"/>
      <c r="O29" s="551"/>
      <c r="P29" s="549" t="s">
        <v>2499</v>
      </c>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2499</v>
      </c>
      <c r="K30" s="550"/>
      <c r="L30" s="550"/>
      <c r="M30" s="550"/>
      <c r="N30" s="550"/>
      <c r="O30" s="551"/>
      <c r="P30" s="549" t="s">
        <v>2498</v>
      </c>
      <c r="Q30" s="550"/>
      <c r="R30" s="550"/>
      <c r="S30" s="550"/>
      <c r="T30" s="550"/>
      <c r="U30" s="551"/>
      <c r="V30" s="563" t="s">
        <v>2520</v>
      </c>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2499</v>
      </c>
      <c r="K31" s="570"/>
      <c r="L31" s="570"/>
      <c r="M31" s="570"/>
      <c r="N31" s="570"/>
      <c r="O31" s="571"/>
      <c r="P31" s="569" t="s">
        <v>2498</v>
      </c>
      <c r="Q31" s="570"/>
      <c r="R31" s="570"/>
      <c r="S31" s="570"/>
      <c r="T31" s="570"/>
      <c r="U31" s="571"/>
      <c r="V31" s="562" t="s">
        <v>2520</v>
      </c>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2499</v>
      </c>
      <c r="K33" s="586"/>
      <c r="L33" s="586"/>
      <c r="M33" s="586"/>
      <c r="N33" s="586"/>
      <c r="O33" s="587"/>
      <c r="P33" s="585" t="s">
        <v>2498</v>
      </c>
      <c r="Q33" s="586"/>
      <c r="R33" s="586"/>
      <c r="S33" s="586"/>
      <c r="T33" s="586"/>
      <c r="U33" s="587"/>
      <c r="V33" s="561" t="s">
        <v>2520</v>
      </c>
      <c r="W33" s="561"/>
      <c r="X33" s="561"/>
      <c r="Y33" s="561"/>
      <c r="Z33" s="561"/>
      <c r="AA33" s="561"/>
      <c r="AB33" s="552"/>
      <c r="AC33" s="553"/>
      <c r="AD33" s="553"/>
      <c r="AE33" s="552" t="s">
        <v>2525</v>
      </c>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2499</v>
      </c>
      <c r="K34" s="550"/>
      <c r="L34" s="550"/>
      <c r="M34" s="550"/>
      <c r="N34" s="550"/>
      <c r="O34" s="551"/>
      <c r="P34" s="549" t="s">
        <v>2498</v>
      </c>
      <c r="Q34" s="550"/>
      <c r="R34" s="550"/>
      <c r="S34" s="550"/>
      <c r="T34" s="550"/>
      <c r="U34" s="551"/>
      <c r="V34" s="563" t="s">
        <v>2520</v>
      </c>
      <c r="W34" s="563"/>
      <c r="X34" s="563"/>
      <c r="Y34" s="563"/>
      <c r="Z34" s="563"/>
      <c r="AA34" s="563"/>
      <c r="AB34" s="555"/>
      <c r="AC34" s="556"/>
      <c r="AD34" s="556"/>
      <c r="AE34" s="555" t="s">
        <v>2526</v>
      </c>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2499</v>
      </c>
      <c r="K35" s="570"/>
      <c r="L35" s="570"/>
      <c r="M35" s="570"/>
      <c r="N35" s="570"/>
      <c r="O35" s="571"/>
      <c r="P35" s="569" t="s">
        <v>2498</v>
      </c>
      <c r="Q35" s="570"/>
      <c r="R35" s="570"/>
      <c r="S35" s="570"/>
      <c r="T35" s="570"/>
      <c r="U35" s="571"/>
      <c r="V35" s="562" t="s">
        <v>2520</v>
      </c>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yabuki</dc:creator>
  <cp:lastModifiedBy>t.hanahara</cp:lastModifiedBy>
  <cp:lastPrinted>2021-03-04T10:23:32Z</cp:lastPrinted>
  <dcterms:created xsi:type="dcterms:W3CDTF">2020-12-23T05:28:24Z</dcterms:created>
  <dcterms:modified xsi:type="dcterms:W3CDTF">2021-08-29T08:13:06Z</dcterms:modified>
</cp:coreProperties>
</file>