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taboshi11\Dropbox\昌\市役所\R3　有料老人ホームの現況に関する報告について\新しいフォルダー\"/>
    </mc:Choice>
  </mc:AlternateContent>
  <xr:revisionPtr revIDLastSave="0" documentId="13_ncr:1_{367D5EED-D6EC-4ADB-A22E-79A33C3C6652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<sst xmlns="http://schemas.openxmlformats.org/spreadsheetml/2006/main" count="2962" uniqueCount="2550">
  <si>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</si>
  <si>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</si>
  <si>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</si>
  <si>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</si>
  <si>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</si>
  <si>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</si>
  <si>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</si>
  <si>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</si>
  <si>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</si>
  <si>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</si>
  <si>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</si>
  <si>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</si>
  <si>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</si>
  <si>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</si>
  <si>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</si>
  <si>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</si>
  <si>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</si>
  <si>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</si>
  <si>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</si>
  <si>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</si>
  <si>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</si>
  <si>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</si>
  <si>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</si>
  <si>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</si>
  <si>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</si>
  <si>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</si>
  <si>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</si>
  <si>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</si>
  <si>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</si>
  <si>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</si>
  <si>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</si>
  <si>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</si>
  <si>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</si>
  <si>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</si>
  <si>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</si>
  <si>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</si>
  <si>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</si>
  <si>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</si>
  <si>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</si>
  <si>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</si>
  <si>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</si>
  <si>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</si>
  <si>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</si>
  <si>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</si>
  <si>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</si>
  <si>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</si>
  <si>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</si>
  <si>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</si>
  <si>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</si>
  <si>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</si>
  <si>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</si>
  <si>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</si>
  <si>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</si>
  <si>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</si>
  <si>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</si>
  <si>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</si>
  <si>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</si>
  <si>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</si>
  <si>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</si>
  <si>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</si>
  <si>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</si>
  <si>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</si>
  <si>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</si>
  <si>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</si>
  <si>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</si>
  <si>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</si>
  <si>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</si>
  <si>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</si>
  <si>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</si>
  <si>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</si>
  <si>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</si>
  <si>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</si>
  <si>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</si>
  <si>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</si>
  <si>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</si>
  <si>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</si>
  <si>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</si>
  <si>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</si>
  <si>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</si>
  <si>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</si>
  <si>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</si>
  <si>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</si>
  <si>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</si>
  <si>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</si>
  <si>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</si>
  <si>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</si>
  <si>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</si>
  <si>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</si>
  <si>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</si>
  <si>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</si>
  <si>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</si>
  <si>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</si>
  <si>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</si>
  <si>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</si>
  <si>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</si>
  <si>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</si>
  <si>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</si>
  <si>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</si>
  <si>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</si>
  <si>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</si>
  <si>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</si>
  <si>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</si>
  <si>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</si>
  <si>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</si>
  <si>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</si>
  <si>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</si>
  <si>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</si>
  <si>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</si>
  <si>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</si>
  <si>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</si>
  <si>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</si>
  <si>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</si>
  <si>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</si>
  <si>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</si>
  <si>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</si>
  <si>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</si>
  <si>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</si>
  <si>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</si>
  <si>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</si>
  <si>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</si>
  <si>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</si>
  <si>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</si>
  <si>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</si>
  <si>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</si>
  <si>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</si>
  <si>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</si>
  <si>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</si>
  <si>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</si>
  <si>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</si>
  <si>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</si>
  <si>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</si>
  <si>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</si>
  <si>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</si>
  <si>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</si>
  <si>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</si>
  <si>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</si>
  <si>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</si>
  <si>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</si>
  <si>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</si>
  <si>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</si>
  <si>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</si>
  <si>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</si>
  <si>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</si>
  <si>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</si>
  <si>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</si>
  <si>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</si>
  <si>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</si>
  <si>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</si>
  <si>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</si>
  <si>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</si>
  <si>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</si>
  <si>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</si>
  <si>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</si>
  <si>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</si>
  <si>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</si>
  <si>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</si>
  <si>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</si>
  <si>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</si>
  <si>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</si>
  <si>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</si>
  <si>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</si>
  <si>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</si>
  <si>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</si>
  <si>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</si>
  <si>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</si>
  <si>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</si>
  <si>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</si>
  <si>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</si>
  <si>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</si>
  <si>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</si>
  <si>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</si>
  <si>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</si>
  <si>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</si>
  <si>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</si>
  <si>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</si>
  <si>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</si>
  <si>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</si>
  <si>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</si>
  <si>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</si>
  <si>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</si>
  <si>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</si>
  <si>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</si>
  <si>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</si>
  <si>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</si>
  <si>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</si>
  <si>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</si>
  <si>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</si>
  <si>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</si>
  <si>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</si>
  <si>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</si>
  <si>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</si>
  <si>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</si>
  <si>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</si>
  <si>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</si>
  <si>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</si>
  <si>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</si>
  <si>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</si>
  <si>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</si>
  <si>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</si>
  <si>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</si>
  <si>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</si>
  <si>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</si>
  <si>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</si>
  <si>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</si>
  <si>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</si>
  <si>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</si>
  <si>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</si>
  <si>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</si>
  <si>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</si>
  <si>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</si>
  <si>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</si>
  <si>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</si>
  <si>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</si>
  <si>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</si>
  <si>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</si>
  <si>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</si>
  <si>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</si>
  <si>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</si>
  <si>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</si>
  <si>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</si>
  <si>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</si>
  <si>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</si>
  <si>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</si>
  <si>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</si>
  <si>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</si>
  <si>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</si>
  <si>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</si>
  <si>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</si>
  <si>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</si>
  <si>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</si>
  <si>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</si>
  <si>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</si>
  <si>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</si>
  <si>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</si>
  <si>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</si>
  <si>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</si>
  <si>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</si>
  <si>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</si>
  <si>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</si>
  <si>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</si>
  <si>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</si>
  <si>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</si>
  <si>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</si>
  <si>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</si>
  <si>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</si>
  <si>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</si>
  <si>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</si>
  <si>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</si>
  <si>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</si>
  <si>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</si>
  <si>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</si>
  <si>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</si>
  <si>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</si>
  <si>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</si>
  <si>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</si>
  <si>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</si>
  <si>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</si>
  <si>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</si>
  <si>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</si>
  <si>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</si>
  <si>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</si>
  <si>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</si>
  <si>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</si>
  <si>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</si>
  <si>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</si>
  <si>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</si>
  <si>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</si>
  <si>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</si>
  <si>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</si>
  <si>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</si>
  <si>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</si>
  <si>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</si>
  <si>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</si>
  <si>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</si>
  <si>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</si>
  <si>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</si>
  <si>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</si>
  <si>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</si>
  <si>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</si>
  <si>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</si>
  <si>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</si>
  <si>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</si>
  <si>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</si>
  <si>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</si>
  <si>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</si>
  <si>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</si>
  <si>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</si>
  <si>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</si>
  <si>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</si>
  <si>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</si>
  <si>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</si>
  <si>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</si>
  <si>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</si>
  <si>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</si>
  <si>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</si>
  <si>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</si>
  <si>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</si>
  <si>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</si>
  <si>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</si>
  <si>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</si>
  <si>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</si>
  <si>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</si>
  <si>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</si>
  <si>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</si>
  <si>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</si>
  <si>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</si>
  <si>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</si>
  <si>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</si>
  <si>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</si>
  <si>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</si>
  <si>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</si>
  <si>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</si>
  <si>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</si>
  <si>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</si>
  <si>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</si>
  <si>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</si>
  <si>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</si>
  <si>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</si>
  <si>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</si>
  <si>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</si>
  <si>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</si>
  <si>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</si>
  <si>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</si>
  <si>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</si>
  <si>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</si>
  <si>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</si>
  <si>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</si>
  <si>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</si>
  <si>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</si>
  <si>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</si>
  <si>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</si>
  <si>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</si>
  <si>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</si>
  <si>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</si>
  <si>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</si>
  <si>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</si>
  <si>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</si>
  <si>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</si>
  <si>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</si>
  <si>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</si>
  <si>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</si>
  <si>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</si>
  <si>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</si>
  <si>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</si>
  <si>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</si>
  <si>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</si>
  <si>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</si>
  <si>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</si>
  <si>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</si>
  <si>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</si>
  <si>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</si>
  <si>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</si>
  <si>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</si>
  <si>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</si>
  <si>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</si>
  <si>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</si>
  <si>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</si>
  <si>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</si>
  <si>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</si>
  <si>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</si>
  <si>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</si>
  <si>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</si>
  <si>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</si>
  <si>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</si>
  <si>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</si>
  <si>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</si>
  <si>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</si>
  <si>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</si>
  <si>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</si>
  <si>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</si>
  <si>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</si>
  <si>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</si>
  <si>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</si>
  <si>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</si>
  <si>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</si>
  <si>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</si>
  <si>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</si>
  <si>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</si>
  <si>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</si>
  <si>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</si>
  <si>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</si>
  <si>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</si>
  <si>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</si>
  <si>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</si>
  <si>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</si>
  <si>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</si>
  <si>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</si>
  <si>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</si>
  <si>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</si>
  <si>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</si>
  <si>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</si>
  <si>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</si>
  <si>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</si>
  <si>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</si>
  <si>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</si>
  <si>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</si>
  <si>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</si>
  <si>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</si>
  <si>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</si>
  <si>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</si>
  <si>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</si>
  <si>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</si>
  <si>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</si>
  <si>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</si>
  <si>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</si>
  <si>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</si>
  <si>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</si>
  <si>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</si>
  <si>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</si>
  <si>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</si>
  <si>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</si>
  <si>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</si>
  <si>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</si>
  <si>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</si>
  <si>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</si>
  <si>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</si>
  <si>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</si>
  <si>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</si>
  <si>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</si>
  <si>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</si>
  <si>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</si>
  <si>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</si>
  <si>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</si>
  <si>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</si>
  <si>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</si>
  <si>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</si>
  <si>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</si>
  <si>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</si>
  <si>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</si>
  <si>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</si>
  <si>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</si>
  <si>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</si>
  <si>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</si>
  <si>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</si>
  <si>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</si>
  <si>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</si>
  <si>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</si>
  <si>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</si>
  <si>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</si>
  <si>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</si>
  <si>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</si>
  <si>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</si>
  <si>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</si>
  <si>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</si>
  <si>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</si>
  <si>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</si>
  <si>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</si>
  <si>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</si>
  <si>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</si>
  <si>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</si>
  <si>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</si>
  <si>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</si>
  <si>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</si>
  <si>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</si>
  <si>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</si>
  <si>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</si>
  <si>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</si>
  <si>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</si>
  <si>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</si>
  <si>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</si>
  <si>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</si>
  <si>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</si>
  <si>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</si>
  <si>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</si>
  <si>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</si>
  <si>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</si>
  <si>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</si>
  <si>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</si>
  <si>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</si>
  <si>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</si>
  <si>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</si>
  <si>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</si>
  <si>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</si>
  <si>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</si>
  <si>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</si>
  <si>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</si>
  <si>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</si>
  <si>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</si>
  <si>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</si>
  <si>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</si>
  <si>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</si>
  <si>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</si>
  <si>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</si>
  <si>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</si>
  <si>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</si>
  <si>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</si>
  <si>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</si>
  <si>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</si>
  <si>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</si>
  <si>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</si>
  <si>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</si>
  <si>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</si>
  <si>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</si>
  <si>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</si>
  <si>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</si>
  <si>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</si>
  <si>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</si>
  <si>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</si>
  <si>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</si>
  <si>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</si>
  <si>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</si>
  <si>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</si>
  <si>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</si>
  <si>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</si>
  <si>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</si>
  <si>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</si>
  <si>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</si>
  <si>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</si>
  <si>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</si>
  <si>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</si>
  <si>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</si>
  <si>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</si>
  <si>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</si>
  <si>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</si>
  <si>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</si>
  <si>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</si>
  <si>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</si>
  <si>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</si>
  <si>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</si>
  <si>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</si>
  <si>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</si>
  <si>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</si>
  <si>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</si>
  <si>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</si>
  <si>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</si>
  <si>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</si>
  <si>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</si>
  <si>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</si>
  <si>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</si>
  <si>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</si>
  <si>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</si>
  <si>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</si>
  <si>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</si>
  <si>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</si>
  <si>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</si>
  <si>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</si>
  <si>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</si>
  <si>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</si>
  <si>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</si>
  <si>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</si>
  <si>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</si>
  <si>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</si>
  <si>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</si>
  <si>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</si>
  <si>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</si>
  <si>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</si>
  <si>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</si>
  <si>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</si>
  <si>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</si>
  <si>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</si>
  <si>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</si>
  <si>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</si>
  <si>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</si>
  <si>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</si>
  <si>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</si>
  <si>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</si>
  <si>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</si>
  <si>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</si>
  <si>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</si>
  <si>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</si>
  <si>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</si>
  <si>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</si>
  <si>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</si>
  <si>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</si>
  <si>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</si>
  <si>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</si>
  <si>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</si>
  <si>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</si>
  <si>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</si>
  <si>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</si>
  <si>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</si>
  <si>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</si>
  <si>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</si>
  <si>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</si>
  <si>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</si>
  <si>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</si>
  <si>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</si>
  <si>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</si>
  <si>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</si>
  <si>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</si>
  <si>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</si>
  <si>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</si>
  <si>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</si>
  <si>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</si>
  <si>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</si>
  <si>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</si>
  <si>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</si>
  <si>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</si>
  <si>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</si>
  <si>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</si>
  <si>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</si>
  <si>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</si>
  <si>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</si>
  <si>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</si>
  <si>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</si>
  <si>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</si>
  <si>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</si>
  <si>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</si>
  <si>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</si>
  <si>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</si>
  <si>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</si>
  <si>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</si>
  <si>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</si>
  <si>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</si>
  <si>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</si>
  <si>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</si>
  <si>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</si>
  <si>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</si>
  <si>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</si>
  <si>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</si>
  <si>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</si>
  <si>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</si>
  <si>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</si>
  <si>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</si>
  <si>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</si>
  <si>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</si>
  <si>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</si>
  <si>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</si>
  <si>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</si>
  <si>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</si>
  <si>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</si>
  <si>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</si>
  <si>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</si>
  <si>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</si>
  <si>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</si>
  <si>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</si>
  <si>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</si>
  <si>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</si>
  <si>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</si>
  <si>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</si>
  <si>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</si>
  <si>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</si>
  <si>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</si>
  <si>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</si>
  <si>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</si>
  <si>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</si>
  <si>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</si>
  <si>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</si>
  <si>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</si>
  <si>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</si>
  <si>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</si>
  <si>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</si>
  <si>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</si>
  <si>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</si>
  <si>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</si>
  <si>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</si>
  <si>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</si>
  <si>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</si>
  <si>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</si>
  <si>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</si>
  <si>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</si>
  <si>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</si>
  <si>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</si>
  <si>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</si>
  <si>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</si>
  <si>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</si>
  <si>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</si>
  <si>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</si>
  <si>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</si>
  <si>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</si>
  <si>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</si>
  <si>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</si>
  <si>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</si>
  <si>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</si>
  <si>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</si>
  <si>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</si>
  <si>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</si>
  <si>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</si>
  <si>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</si>
  <si>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</si>
  <si>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</si>
  <si>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</si>
  <si>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</si>
  <si>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</si>
  <si>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</si>
  <si>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</si>
  <si>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</si>
  <si>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</si>
  <si>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</si>
  <si>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</si>
  <si>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</si>
  <si>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</si>
  <si>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</si>
  <si>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</si>
  <si>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</si>
  <si>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</si>
  <si>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</si>
  <si>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</si>
  <si>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</si>
  <si>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</si>
  <si>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</si>
  <si>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</si>
  <si>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</si>
  <si>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</si>
  <si>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</si>
  <si>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</si>
  <si>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</si>
  <si>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</si>
  <si>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</si>
  <si>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</si>
  <si>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</si>
  <si>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</si>
  <si>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</si>
  <si>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</si>
  <si>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</si>
  <si>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</si>
  <si>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</si>
  <si>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</si>
  <si>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</si>
  <si>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</si>
  <si>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</si>
  <si>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</si>
  <si>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</si>
  <si>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</si>
  <si>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</si>
  <si>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</si>
  <si>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</si>
  <si>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</si>
  <si>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</si>
  <si>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</si>
  <si>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</si>
  <si>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</si>
  <si>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</si>
  <si>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</si>
  <si>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</si>
  <si>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</si>
  <si>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</si>
  <si>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</si>
  <si>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</si>
  <si>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</si>
  <si>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</si>
  <si>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</si>
  <si>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</si>
  <si>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</si>
  <si>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</si>
  <si>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</si>
  <si>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</si>
  <si>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</si>
  <si>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</si>
  <si>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</si>
  <si>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</si>
  <si>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</si>
  <si>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</si>
  <si>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</si>
  <si>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</si>
  <si>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</si>
  <si>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</si>
  <si>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</si>
  <si>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</si>
  <si>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</si>
  <si>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</si>
  <si>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</si>
  <si>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</si>
  <si>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</si>
  <si>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</si>
  <si>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</si>
  <si>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</si>
  <si>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</si>
  <si>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</si>
  <si>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</si>
  <si>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</si>
  <si>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</si>
  <si>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</si>
  <si>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</si>
  <si>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</si>
  <si>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</si>
  <si>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</si>
  <si>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</si>
  <si>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</si>
  <si>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</si>
  <si>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</si>
  <si>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</si>
  <si>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</si>
  <si>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</si>
  <si>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</si>
  <si>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</si>
  <si>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</si>
  <si>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</si>
  <si>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</si>
  <si>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</si>
  <si>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</si>
  <si>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</si>
  <si>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</si>
  <si>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</si>
  <si>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</si>
  <si>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</si>
  <si>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</si>
  <si>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</si>
  <si>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</si>
  <si>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</si>
  <si>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</si>
  <si>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</si>
  <si>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</si>
  <si>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</si>
  <si>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</si>
  <si>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</si>
  <si>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</si>
  <si>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</si>
  <si>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</si>
  <si>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</si>
  <si>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</si>
  <si>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</si>
  <si>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</si>
  <si>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</si>
  <si>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</si>
  <si>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</si>
  <si>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</si>
  <si>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</si>
  <si>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</si>
  <si>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</si>
  <si>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</si>
  <si>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</si>
  <si>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</si>
  <si>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</si>
  <si>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</si>
  <si>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</si>
  <si>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</si>
  <si>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</si>
  <si>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</si>
  <si>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</si>
  <si>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</si>
  <si>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</si>
  <si>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</si>
  <si>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</si>
  <si>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</si>
  <si>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</si>
  <si>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</si>
  <si>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</si>
  <si>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</si>
  <si>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</si>
  <si>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</si>
  <si>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</si>
  <si>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</si>
  <si>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</si>
  <si>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</si>
  <si>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</si>
  <si>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</si>
  <si>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</si>
  <si>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</si>
  <si>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</si>
  <si>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</si>
  <si>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</si>
  <si>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</si>
  <si>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</si>
  <si>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</si>
  <si>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</si>
  <si>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</si>
  <si>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</si>
  <si>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</si>
  <si>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</si>
  <si>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</si>
  <si>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</si>
  <si>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</si>
  <si>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</si>
  <si>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</si>
  <si>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</si>
  <si>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</si>
  <si>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</si>
  <si>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</si>
  <si>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</si>
  <si>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</si>
  <si>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</si>
  <si>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</si>
  <si>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</si>
  <si>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</si>
  <si>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</si>
  <si>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</si>
  <si>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</si>
  <si>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</si>
  <si>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</si>
  <si>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</si>
  <si>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</si>
  <si>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</si>
  <si>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</si>
  <si>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</si>
  <si>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</si>
  <si>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</si>
  <si>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</si>
  <si>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</si>
  <si>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</si>
  <si>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</si>
  <si>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</si>
  <si>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</si>
  <si>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</si>
  <si>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</si>
  <si>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</si>
  <si>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</si>
  <si>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</si>
  <si>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</si>
  <si>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</si>
  <si>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</si>
  <si>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</si>
  <si>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</si>
  <si>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</si>
  <si>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</si>
  <si>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</si>
  <si>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</si>
  <si>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</si>
  <si>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</si>
  <si>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</si>
  <si>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</si>
  <si>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</si>
  <si>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</si>
  <si>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</si>
  <si>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</si>
  <si>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</si>
  <si>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</si>
  <si>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</si>
  <si>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</si>
  <si>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</si>
  <si>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</si>
  <si>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</si>
  <si>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</si>
  <si>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</si>
  <si>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</si>
  <si>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</si>
  <si>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</si>
  <si>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</si>
  <si>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</si>
  <si>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</si>
  <si>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</si>
  <si>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</si>
  <si>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</si>
  <si>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</si>
  <si>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</si>
  <si>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</si>
  <si>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</si>
  <si>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</si>
  <si>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</si>
  <si>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</si>
  <si>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</si>
  <si>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</si>
  <si>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</si>
  <si>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</si>
  <si>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</si>
  <si>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</si>
  <si>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</si>
  <si>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</si>
  <si>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</si>
  <si>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</si>
  <si>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</si>
  <si>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</si>
  <si>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</si>
  <si>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</si>
  <si>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</si>
  <si>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</si>
  <si>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</si>
  <si>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</si>
  <si>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</si>
  <si>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</si>
  <si>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</si>
  <si>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</si>
  <si>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</si>
  <si>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</si>
  <si>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</si>
  <si>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</si>
  <si>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</si>
  <si>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</si>
  <si>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</si>
  <si>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</si>
  <si>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</si>
  <si>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</si>
  <si>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</si>
  <si>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</si>
  <si>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</si>
  <si>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</si>
  <si>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</si>
  <si>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</si>
  <si>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</si>
  <si>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</si>
  <si>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</si>
  <si>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</si>
  <si>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</si>
  <si>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</si>
  <si>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</si>
  <si>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</si>
  <si>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</si>
  <si>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</si>
  <si>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</si>
  <si>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</si>
  <si>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</si>
  <si>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</si>
  <si>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</si>
  <si>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</si>
  <si>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</si>
  <si>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</si>
  <si>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</si>
  <si>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</si>
  <si>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</si>
  <si>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</si>
  <si>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</si>
  <si>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</si>
  <si>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</si>
  <si>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</si>
  <si>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</si>
  <si>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</si>
  <si>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</si>
  <si>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</si>
  <si>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</si>
  <si>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</si>
  <si>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</si>
  <si>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</si>
  <si>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</si>
  <si>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</si>
  <si>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</si>
  <si>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</si>
  <si>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</si>
  <si>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</si>
  <si>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</si>
  <si>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</si>
  <si>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</si>
  <si>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</si>
  <si>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</si>
  <si>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</si>
  <si>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</si>
  <si>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</si>
  <si>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</si>
  <si>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</si>
  <si>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</si>
  <si>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</si>
  <si>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</si>
  <si>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</si>
  <si>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</si>
  <si>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</si>
  <si>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</si>
  <si>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</si>
  <si>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</si>
  <si>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</si>
  <si>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</si>
  <si>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</si>
  <si>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</si>
  <si>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</si>
  <si>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</si>
  <si>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</si>
  <si>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</si>
  <si>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</si>
  <si>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</si>
  <si>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</si>
  <si>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</si>
  <si>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</si>
  <si>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</si>
  <si>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</si>
  <si>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</si>
  <si>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</si>
  <si>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</si>
  <si>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</si>
  <si>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</si>
  <si>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</si>
  <si>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</si>
  <si>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</si>
  <si>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</si>
  <si>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</si>
  <si>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</si>
  <si>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</si>
  <si>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</si>
  <si>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</si>
  <si>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</si>
  <si>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</si>
  <si>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</si>
  <si>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</si>
  <si>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</si>
  <si>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</si>
  <si>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</si>
  <si>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</si>
  <si>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</si>
  <si>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</si>
  <si>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</si>
  <si>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</si>
  <si>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</si>
  <si>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</si>
  <si>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</si>
  <si>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</si>
  <si>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</si>
  <si>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</si>
  <si>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</si>
  <si>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</si>
  <si>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</si>
  <si>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</si>
  <si>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</si>
  <si>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</si>
  <si>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</si>
  <si>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</si>
  <si>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</si>
  <si>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</si>
  <si>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</si>
  <si>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</si>
  <si>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</si>
  <si>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</si>
  <si>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</si>
  <si>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</si>
  <si>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</si>
  <si>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</si>
  <si>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</si>
  <si>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</si>
  <si>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</si>
  <si>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</si>
  <si>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</si>
  <si>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</si>
  <si>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</si>
  <si>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</si>
  <si>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</si>
  <si>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</si>
  <si>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</si>
  <si>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</si>
  <si>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</si>
  <si>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</si>
  <si>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</si>
  <si>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</si>
  <si>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</si>
  <si>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</si>
  <si>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</si>
  <si>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</si>
  <si>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</si>
  <si>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</si>
  <si>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</si>
  <si>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</si>
  <si>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</si>
  <si>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</si>
  <si>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</si>
  <si>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</si>
  <si>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</si>
  <si>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</si>
  <si>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</si>
  <si>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</si>
  <si>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</si>
  <si>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</si>
  <si>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</si>
  <si>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</si>
  <si>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</si>
  <si>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</si>
  <si>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</si>
  <si>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</si>
  <si>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</si>
  <si>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</si>
  <si>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</si>
  <si>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</si>
  <si>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</si>
  <si>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</si>
  <si>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</si>
  <si>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</si>
  <si>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</si>
  <si>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</si>
  <si>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</si>
  <si>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</si>
  <si>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</si>
  <si>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</si>
  <si>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</si>
  <si>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</si>
  <si>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</si>
  <si>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</si>
  <si>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</si>
  <si>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</si>
  <si>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</si>
  <si>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</si>
  <si>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</si>
  <si>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</si>
  <si>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</si>
  <si>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</si>
  <si>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</si>
  <si>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</si>
  <si>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</si>
  <si>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</si>
  <si>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</si>
  <si>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</si>
  <si>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</si>
  <si>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</si>
  <si>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</si>
  <si>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</si>
  <si>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</si>
  <si>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</si>
  <si>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</si>
  <si>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</si>
  <si>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</si>
  <si>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</si>
  <si>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</si>
  <si>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</si>
  <si>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</si>
  <si>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</si>
  <si>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</si>
  <si>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</si>
  <si>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</si>
  <si>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</si>
  <si>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</si>
  <si>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</si>
  <si>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</si>
  <si>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</si>
  <si>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</si>
  <si>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</si>
  <si>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</si>
  <si>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</si>
  <si>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</si>
  <si>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</si>
  <si>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</si>
  <si>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</si>
  <si>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</si>
  <si>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</si>
  <si>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</si>
  <si>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</si>
  <si>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</si>
  <si>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</si>
  <si>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</si>
  <si>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</si>
  <si>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</si>
  <si>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</si>
  <si>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</si>
  <si>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</si>
  <si>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</si>
  <si>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</si>
  <si>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</si>
  <si>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</si>
  <si>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</si>
  <si>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</si>
  <si>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</si>
  <si>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</si>
  <si>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</si>
  <si>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</si>
  <si>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</si>
  <si>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</si>
  <si>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</si>
  <si>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</si>
  <si>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</si>
  <si>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</si>
  <si>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</si>
  <si>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</si>
  <si>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</si>
  <si>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</si>
  <si>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</si>
  <si>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</si>
  <si>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</si>
  <si>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</si>
  <si>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</si>
  <si>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</si>
  <si>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</si>
  <si>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</si>
  <si>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</si>
  <si>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</si>
  <si>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</si>
  <si>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</si>
  <si>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</si>
  <si>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</si>
  <si>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</si>
  <si>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</si>
  <si>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</si>
  <si>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</si>
  <si>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</si>
  <si>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</si>
  <si>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</si>
  <si>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</si>
  <si>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</si>
  <si>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</si>
  <si>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</si>
  <si>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</si>
  <si>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</si>
  <si>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</si>
  <si>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</si>
  <si>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</si>
  <si>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</si>
  <si>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</si>
  <si>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</si>
  <si>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</si>
  <si>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</si>
  <si>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</si>
  <si>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</si>
  <si>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</si>
  <si>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</si>
  <si>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</si>
  <si>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</si>
  <si>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</si>
  <si>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</si>
  <si>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</si>
  <si>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</si>
  <si>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</si>
  <si>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</si>
  <si>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</si>
  <si>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</si>
  <si>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</si>
  <si>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</si>
  <si>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</si>
  <si>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</si>
  <si>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</si>
  <si>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</si>
  <si>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</si>
  <si>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</si>
  <si>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</si>
  <si>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</si>
  <si>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</si>
  <si>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</si>
  <si>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</si>
  <si>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</si>
  <si>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</si>
  <si>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</si>
  <si>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</si>
  <si>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</si>
  <si>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</si>
  <si>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</si>
  <si>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</si>
  <si>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</si>
  <si>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</si>
  <si>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</si>
  <si>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</si>
  <si>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</si>
  <si>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</si>
  <si>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</si>
  <si>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</si>
  <si>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</si>
  <si>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</si>
  <si>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</si>
  <si>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</si>
  <si>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</si>
  <si>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</si>
  <si>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</si>
  <si>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</si>
  <si>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</si>
  <si>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</si>
  <si>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</si>
  <si>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</si>
  <si>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</si>
  <si>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</si>
  <si>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</si>
  <si>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</si>
  <si>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</si>
  <si>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</si>
  <si>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</si>
  <si>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</si>
  <si>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</si>
  <si>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</si>
  <si>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</si>
  <si>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</si>
  <si>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</si>
  <si>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</si>
  <si>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</si>
  <si>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</si>
  <si>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</si>
  <si>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</si>
  <si>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</si>
  <si>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</si>
  <si>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</si>
  <si>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</si>
  <si>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</si>
  <si>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</si>
  <si>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</si>
  <si>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</si>
  <si>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</si>
  <si>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</si>
  <si>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</si>
  <si>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</si>
  <si>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</si>
  <si>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</si>
  <si>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</si>
  <si>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</si>
  <si>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</si>
  <si>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</si>
  <si>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</si>
  <si>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</si>
  <si>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</si>
  <si>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</si>
  <si>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</si>
  <si>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</si>
  <si>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</si>
  <si>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</si>
  <si>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</si>
  <si>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</si>
  <si>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</si>
  <si>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</si>
  <si>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</si>
  <si>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</si>
  <si>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</si>
  <si>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</si>
  <si>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</si>
  <si>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</si>
  <si>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</si>
  <si>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</si>
  <si>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</si>
  <si>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</si>
  <si>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</si>
  <si>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</si>
  <si>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</si>
  <si>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</si>
  <si>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</si>
  <si>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</si>
  <si>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</si>
  <si>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</si>
  <si>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</si>
  <si>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</si>
  <si>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</si>
  <si>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</si>
  <si>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</si>
  <si>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</si>
  <si>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</si>
  <si>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</si>
  <si>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</si>
  <si>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</si>
  <si>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</si>
  <si>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</si>
  <si>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</si>
  <si>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</si>
  <si>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</si>
  <si>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</si>
  <si>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</si>
  <si>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</si>
  <si>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</si>
  <si>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</si>
  <si>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</si>
  <si>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</si>
  <si>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</si>
  <si>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</si>
  <si>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</si>
  <si>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</si>
  <si>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</si>
  <si>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</si>
  <si>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</si>
  <si>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</si>
  <si>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</si>
  <si>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</si>
  <si>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</si>
  <si>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</si>
  <si>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</si>
  <si>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</si>
  <si>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</si>
  <si>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</si>
  <si>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</si>
  <si>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</si>
  <si>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</si>
  <si>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</si>
  <si>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</si>
  <si>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</si>
  <si>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</si>
  <si>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</si>
  <si>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</si>
  <si>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</si>
  <si>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</si>
  <si>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</si>
  <si>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</si>
  <si>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</si>
  <si>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</si>
  <si>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</si>
  <si>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</si>
  <si>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</si>
  <si>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</si>
  <si>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</si>
  <si>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</si>
  <si>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</si>
  <si>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</si>
  <si>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</si>
  <si>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</si>
  <si>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</si>
  <si>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</si>
  <si>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</si>
  <si>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</si>
  <si>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</si>
  <si>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</si>
  <si>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</si>
  <si>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</si>
  <si>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</si>
  <si>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</si>
  <si>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</si>
  <si>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</si>
  <si>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</si>
  <si>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</si>
  <si>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</si>
  <si>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</si>
  <si>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</si>
  <si>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</si>
  <si>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</si>
  <si>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</si>
  <si>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</si>
  <si>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</si>
  <si>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</si>
  <si>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</si>
  <si>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</si>
  <si>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</si>
  <si>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</si>
  <si>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</si>
  <si>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</si>
  <si>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</si>
  <si>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</si>
  <si>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</si>
  <si>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</si>
  <si>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</si>
  <si>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</si>
  <si>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</si>
  <si>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</si>
  <si>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</si>
  <si>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</si>
  <si>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</si>
  <si>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</si>
  <si>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</si>
  <si>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</si>
  <si>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</si>
  <si>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</si>
  <si>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</si>
  <si>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</si>
  <si>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</si>
  <si>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</si>
  <si>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</si>
  <si>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</si>
  <si>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</si>
  <si>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</si>
  <si>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</si>
  <si>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</si>
  <si>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</si>
  <si>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</si>
  <si>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</si>
  <si>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</si>
  <si>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</si>
  <si>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</si>
  <si>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</si>
  <si>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</si>
  <si>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</si>
  <si>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</si>
  <si>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</si>
  <si>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</si>
  <si>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</si>
  <si>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</si>
  <si>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</si>
  <si>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</si>
  <si>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</si>
  <si>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</si>
  <si>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</si>
  <si>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</si>
  <si>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</si>
  <si>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</si>
  <si>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</si>
  <si>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</si>
  <si>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</si>
  <si>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</si>
  <si>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</si>
  <si>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</si>
  <si>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</si>
  <si>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</si>
  <si>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</si>
  <si>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</si>
  <si>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</si>
  <si>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</si>
  <si>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</si>
  <si>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</si>
  <si>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</si>
  <si>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</si>
  <si>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</si>
  <si>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</si>
  <si>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</si>
  <si>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</si>
  <si>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</si>
  <si>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</si>
  <si>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</si>
  <si>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</si>
  <si>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</si>
  <si>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</si>
  <si>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</si>
  <si>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</si>
  <si>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</si>
  <si>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</si>
  <si>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</si>
  <si>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</si>
  <si>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</si>
  <si>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</si>
  <si>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</si>
  <si>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</si>
  <si>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</si>
  <si>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</si>
  <si>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</si>
  <si>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</si>
  <si>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</si>
  <si>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</si>
  <si>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</si>
  <si>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</si>
  <si>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</si>
  <si>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</si>
  <si>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</si>
  <si>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</si>
  <si>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</si>
  <si>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</si>
  <si>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</si>
  <si>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</si>
  <si>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</si>
  <si>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</si>
  <si>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</si>
  <si>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</si>
  <si>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</si>
  <si>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</si>
  <si>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</si>
  <si>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</si>
  <si>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</si>
  <si>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</si>
  <si>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</si>
  <si>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</si>
  <si>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</si>
  <si>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</si>
  <si>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</si>
  <si>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</si>
  <si>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</si>
  <si>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</si>
  <si>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</si>
  <si>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</si>
  <si>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</si>
  <si>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</si>
  <si>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</si>
  <si>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</si>
  <si>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</si>
  <si>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</si>
  <si>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</si>
  <si>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</si>
  <si>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</si>
  <si>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</si>
  <si>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</si>
  <si>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</si>
  <si>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</si>
  <si>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</si>
  <si>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</si>
  <si>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</si>
  <si>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</si>
  <si>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</si>
  <si>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</si>
  <si>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</si>
  <si>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</si>
  <si>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</si>
  <si>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</si>
  <si>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</si>
  <si>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</si>
  <si>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</si>
  <si>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</si>
  <si>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</si>
  <si>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</si>
  <si>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</si>
  <si>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</si>
  <si>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</si>
  <si>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</si>
  <si>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</si>
  <si>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</si>
  <si>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</si>
  <si>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</si>
  <si>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</si>
  <si>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</si>
  <si>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</si>
  <si>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</si>
  <si>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</si>
  <si>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</si>
  <si>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</si>
  <si>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</si>
  <si>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</si>
  <si>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</si>
  <si>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</si>
  <si>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</si>
  <si>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</si>
  <si>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</si>
  <si>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</si>
  <si>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</si>
  <si>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</si>
  <si>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</si>
  <si>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</si>
  <si>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</si>
  <si>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</si>
  <si>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</si>
  <si>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</si>
  <si>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</si>
  <si>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</si>
  <si>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</si>
  <si>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</si>
  <si>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</si>
  <si>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</si>
  <si>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</si>
  <si>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</si>
  <si>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</si>
  <si>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</si>
  <si>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</si>
  <si>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</si>
  <si>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</si>
  <si>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</si>
  <si>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</si>
  <si>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</si>
  <si>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</si>
  <si>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</si>
  <si>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</si>
  <si>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</si>
  <si>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</si>
  <si>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</si>
  <si>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</si>
  <si>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</si>
  <si>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</si>
  <si>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</si>
  <si>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</si>
  <si>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</si>
  <si>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</si>
  <si>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</si>
  <si>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</si>
  <si>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</si>
  <si>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</si>
  <si>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</si>
  <si>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</si>
  <si>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</si>
  <si>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</si>
  <si>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</si>
  <si>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</si>
  <si>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</si>
  <si>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</si>
  <si>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</si>
  <si>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</si>
  <si>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</si>
  <si>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</si>
  <si>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</si>
  <si>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</si>
  <si>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</si>
  <si>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</si>
  <si>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</si>
  <si>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</si>
  <si>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</si>
  <si>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</si>
  <si>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</si>
  <si>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</si>
  <si>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</si>
  <si>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</si>
  <si>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</si>
  <si>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</si>
  <si>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</si>
  <si>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</si>
  <si>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</si>
  <si>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</si>
  <si>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</si>
  <si>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</si>
  <si>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</si>
  <si>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</si>
  <si>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</si>
  <si>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</si>
  <si>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</si>
  <si>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</si>
  <si>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</si>
  <si>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</si>
  <si>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</si>
  <si>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</si>
  <si>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</si>
  <si>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</si>
  <si>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</si>
  <si>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</si>
  <si>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</si>
  <si>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</si>
  <si>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</si>
  <si>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</si>
  <si>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</si>
  <si>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</si>
  <si>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</si>
  <si>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</si>
  <si>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</si>
  <si>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</si>
  <si>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</si>
  <si>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</si>
  <si>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</si>
  <si>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</si>
  <si>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</si>
  <si>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</si>
  <si>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</si>
  <si>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</si>
  <si>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</si>
  <si>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</si>
  <si>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</si>
  <si>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</si>
  <si>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</si>
  <si>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</si>
  <si>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</si>
  <si>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</si>
  <si>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</si>
  <si>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</si>
  <si>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</si>
  <si>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</si>
  <si>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</si>
  <si>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</si>
  <si>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</si>
  <si>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</si>
  <si>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</si>
  <si>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</si>
  <si>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</si>
  <si>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</si>
  <si>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</si>
  <si>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</si>
  <si>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</si>
  <si>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</si>
  <si>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</si>
  <si>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</si>
  <si>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</si>
  <si>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</si>
  <si>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</si>
  <si>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</si>
  <si>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</si>
  <si>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</si>
  <si>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</si>
  <si>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</si>
  <si>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</si>
  <si>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</si>
  <si>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</si>
  <si>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</si>
  <si>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</si>
  <si>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</si>
  <si>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</si>
  <si>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</si>
  <si>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</si>
  <si>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</si>
  <si>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</si>
  <si>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</si>
  <si>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</si>
  <si>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</si>
  <si>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</si>
  <si>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</si>
  <si>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</si>
  <si>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</si>
  <si>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</si>
  <si>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</si>
  <si>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</si>
  <si>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</si>
  <si>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</si>
  <si>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</si>
  <si>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</si>
  <si>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</si>
  <si>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</si>
  <si>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</si>
  <si>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</si>
  <si>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</si>
  <si>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</si>
  <si>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</si>
  <si>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</si>
  <si>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</si>
  <si>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</si>
  <si>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</si>
  <si>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</si>
  <si>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</si>
  <si>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</si>
  <si>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</si>
  <si>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</si>
  <si>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</si>
  <si>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</si>
  <si>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</si>
  <si>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</si>
  <si>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</si>
  <si>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</si>
  <si>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</si>
  <si>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</si>
  <si>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</si>
  <si>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</si>
  <si>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</si>
  <si>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</si>
  <si>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</si>
  <si>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</si>
  <si>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</si>
  <si>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</si>
  <si>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</si>
  <si>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</si>
  <si>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</si>
  <si>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</si>
  <si>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</si>
  <si>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</si>
  <si>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</si>
  <si>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</si>
  <si>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</si>
  <si>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</si>
  <si>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</si>
  <si>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</si>
  <si>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</si>
  <si>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</si>
  <si>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</si>
  <si>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</si>
  <si>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</si>
  <si>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</si>
  <si>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</si>
  <si>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</si>
  <si>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</si>
  <si>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</si>
  <si>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</si>
  <si>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</si>
  <si>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</si>
  <si>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</si>
  <si>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</si>
  <si>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</si>
  <si>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</si>
  <si>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</si>
  <si>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</si>
  <si>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</si>
  <si>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</si>
  <si>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</si>
  <si>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</si>
  <si>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</si>
  <si>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</si>
  <si>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</si>
  <si>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</si>
  <si>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</si>
  <si>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</si>
  <si>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</si>
  <si>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</si>
  <si>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</si>
  <si>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</si>
  <si>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</si>
  <si>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</si>
  <si>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</si>
  <si>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</si>
  <si>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</si>
  <si>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</si>
  <si>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</si>
  <si>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</si>
  <si>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</si>
  <si>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</si>
  <si>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</si>
  <si>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</si>
  <si>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</si>
  <si>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</si>
  <si>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</si>
  <si>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</si>
  <si>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</si>
  <si>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</si>
  <si>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</si>
  <si>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</si>
  <si>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</si>
  <si>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</si>
  <si>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</si>
  <si>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</si>
  <si>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</si>
  <si>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</si>
  <si>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</si>
  <si>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</si>
  <si>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</si>
  <si>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</si>
  <si>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</si>
  <si>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</si>
  <si>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</si>
  <si>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</si>
  <si>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</si>
  <si>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</si>
  <si>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</si>
  <si>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</si>
  <si>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</si>
  <si>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</si>
  <si>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</si>
  <si>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</si>
  <si>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</si>
  <si>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</si>
  <si>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</si>
  <si>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</si>
  <si>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</si>
  <si>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</si>
  <si>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</si>
  <si>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</si>
  <si>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</si>
  <si>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</si>
  <si>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</si>
  <si>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</si>
  <si>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</si>
  <si>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</si>
  <si>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</si>
  <si>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</si>
  <si>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</si>
  <si>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</si>
  <si>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</si>
  <si>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</si>
  <si>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</si>
  <si>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</si>
  <si>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</si>
  <si>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</si>
  <si>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</si>
  <si>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</si>
  <si>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</si>
  <si>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</si>
  <si>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</si>
  <si>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</si>
  <si>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</si>
  <si>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</si>
  <si>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</si>
  <si>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</si>
  <si>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</si>
  <si>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</si>
  <si>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</si>
  <si>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</si>
  <si>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</si>
  <si>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</si>
  <si>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</si>
  <si>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</si>
  <si>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</si>
  <si>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</si>
  <si>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</si>
  <si>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</si>
  <si>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</si>
  <si>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</si>
  <si>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</si>
  <si>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</si>
  <si>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</si>
  <si>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</si>
  <si>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</si>
  <si>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</si>
  <si>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</si>
  <si>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</si>
  <si>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</si>
  <si>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</si>
  <si>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</si>
  <si>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</si>
  <si>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</si>
  <si>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</si>
  <si>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</si>
  <si>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</si>
  <si>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</si>
  <si>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</si>
  <si>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</si>
  <si>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</si>
  <si>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</si>
  <si>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</si>
  <si>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</si>
  <si>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</si>
  <si>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</si>
  <si>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</si>
  <si>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</si>
  <si>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</si>
  <si>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</si>
  <si>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</si>
  <si>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</si>
  <si>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</si>
  <si>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</si>
  <si>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</si>
  <si>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</si>
  <si>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</si>
  <si>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</si>
  <si>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</si>
  <si>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</si>
  <si>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</si>
  <si>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</si>
  <si>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</si>
  <si>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</si>
  <si>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</si>
  <si>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</si>
  <si>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</si>
  <si>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</si>
  <si>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</si>
  <si>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</si>
  <si>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</si>
  <si>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</si>
  <si>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</si>
  <si>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</si>
  <si>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</si>
  <si>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</si>
  <si>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</si>
  <si>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</si>
  <si>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</si>
  <si>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</si>
  <si>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</si>
  <si>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</si>
  <si>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</si>
  <si>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</si>
  <si>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</si>
  <si>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</si>
  <si>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</si>
  <si>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</si>
  <si>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</si>
  <si>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</si>
  <si>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</si>
  <si>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</si>
  <si>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</si>
  <si>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</si>
  <si>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</si>
  <si>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</si>
  <si>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</si>
  <si>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</si>
  <si>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</si>
  <si>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</si>
  <si>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</si>
  <si>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</si>
  <si>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</si>
  <si>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</si>
  <si>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</si>
  <si>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</si>
  <si>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</si>
  <si>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</si>
  <si>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</si>
  <si>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</si>
  <si>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</si>
  <si>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</si>
  <si>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</si>
  <si>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</si>
  <si>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</si>
  <si>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</si>
  <si>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</si>
  <si>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</si>
  <si>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</si>
  <si>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</si>
  <si>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</si>
  <si>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</si>
  <si>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</si>
  <si>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</si>
  <si>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</si>
  <si>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</si>
  <si>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</si>
  <si>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</si>
  <si>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</si>
  <si>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</si>
  <si>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</si>
  <si>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</si>
  <si>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</si>
  <si>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</si>
  <si>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</si>
  <si>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</si>
  <si>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</si>
  <si>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</si>
  <si>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</si>
  <si>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</si>
  <si>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</si>
  <si>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</si>
  <si>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</si>
  <si>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</si>
  <si>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</si>
  <si>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</si>
  <si>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</si>
  <si>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</si>
  <si>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</si>
  <si>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</si>
  <si>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</si>
  <si>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</si>
  <si>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</si>
  <si>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</si>
  <si>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</si>
  <si>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</si>
  <si>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</si>
  <si>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</si>
  <si>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</si>
  <si>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</si>
  <si>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</si>
  <si>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</si>
  <si>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</si>
  <si>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</si>
  <si>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</si>
  <si>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</si>
  <si>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</si>
  <si>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</si>
  <si>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</si>
  <si>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</si>
  <si>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</si>
  <si>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</si>
  <si>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</si>
  <si>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</si>
  <si>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</si>
  <si>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</si>
  <si>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</si>
  <si>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</si>
  <si>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</si>
  <si>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</si>
  <si>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</si>
  <si>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</si>
  <si>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</si>
  <si>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</si>
  <si>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</si>
  <si>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</si>
  <si>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</si>
  <si>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</si>
  <si>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</si>
  <si>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</si>
  <si>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</si>
  <si>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</si>
  <si>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</si>
  <si>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</si>
  <si>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</si>
  <si>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</si>
  <si>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</si>
  <si>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</si>
  <si>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</si>
  <si>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</si>
  <si>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</si>
  <si>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</si>
  <si>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</si>
  <si>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</si>
  <si>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</si>
  <si>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</si>
  <si>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</si>
  <si>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</si>
  <si>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</si>
  <si>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</si>
  <si>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</si>
  <si>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</si>
  <si>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</si>
  <si>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</si>
  <si>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</si>
  <si>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</si>
  <si>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</si>
  <si>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</si>
  <si>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</si>
  <si>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</si>
  <si>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</si>
  <si>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</si>
  <si>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</si>
  <si>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</si>
  <si>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</si>
  <si>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</si>
  <si>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</si>
  <si>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</si>
  <si>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</si>
  <si>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</si>
  <si>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</si>
  <si>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</si>
  <si>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</si>
  <si>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</si>
  <si>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</si>
  <si>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</si>
  <si>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</si>
  <si>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</si>
  <si>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</si>
  <si>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</si>
  <si>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</si>
  <si>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</si>
  <si>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</si>
  <si>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</si>
  <si>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</si>
  <si>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</si>
  <si>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</si>
  <si>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</si>
  <si>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</si>
  <si>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</si>
  <si>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</si>
  <si>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</si>
  <si>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</si>
  <si>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</si>
  <si>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</si>
  <si>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</si>
  <si>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</si>
  <si>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</si>
  <si>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</si>
  <si>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</si>
  <si>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</si>
  <si>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</si>
  <si>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</si>
  <si>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</si>
  <si>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</si>
  <si>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</si>
  <si>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</si>
  <si>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</si>
  <si>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</si>
  <si>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</si>
  <si>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</si>
  <si>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</si>
  <si>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</si>
  <si>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</si>
  <si>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</si>
  <si>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</si>
  <si>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</si>
  <si>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</si>
  <si>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</si>
  <si>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</si>
  <si>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</si>
  <si>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</si>
  <si>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</si>
  <si>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</si>
  <si>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</si>
  <si>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</si>
  <si>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</si>
  <si>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</si>
  <si>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</si>
  <si>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</si>
  <si>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</si>
  <si>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</si>
  <si>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</si>
  <si>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</si>
  <si>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</si>
  <si>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</si>
  <si>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</si>
  <si>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</si>
  <si>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</si>
  <si>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</si>
  <si>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</si>
  <si>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</si>
  <si>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</si>
  <si>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</si>
  <si>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</si>
  <si>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</si>
  <si>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</si>
  <si>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</si>
  <si>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</si>
  <si>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</si>
  <si>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</si>
  <si>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</si>
  <si>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</si>
  <si>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</si>
  <si>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</si>
  <si>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</si>
  <si>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</si>
  <si>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</si>
  <si>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</si>
  <si>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</si>
  <si>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</si>
  <si>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</si>
  <si>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</si>
  <si>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</si>
  <si>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</si>
  <si>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</si>
  <si>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</si>
  <si>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</si>
  <si>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</si>
  <si>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</si>
  <si>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</si>
  <si>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</si>
  <si>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</si>
  <si>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</si>
  <si>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</si>
  <si>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</si>
  <si>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</si>
  <si>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</si>
  <si>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</si>
  <si>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</si>
  <si>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</si>
  <si>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</si>
  <si>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</si>
  <si>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</si>
  <si>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</si>
  <si>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</si>
  <si>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</si>
  <si>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</si>
  <si>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</si>
  <si>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</si>
  <si>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</si>
  <si>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</si>
  <si>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</si>
  <si>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</si>
  <si>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</si>
  <si>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</si>
  <si>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</si>
  <si>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</si>
  <si>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</si>
  <si>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</si>
  <si>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</si>
  <si>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</si>
  <si>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</si>
  <si>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</si>
  <si>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</si>
  <si>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</si>
  <si>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</si>
  <si>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</si>
  <si>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</si>
  <si>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</si>
  <si>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</si>
  <si>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</si>
  <si>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</si>
  <si>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</si>
  <si>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</si>
  <si>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</si>
  <si>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</si>
  <si>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</si>
  <si>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</si>
  <si>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</si>
  <si>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</si>
  <si>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</si>
  <si>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</si>
  <si>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</si>
  <si>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</si>
  <si>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</si>
  <si>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</si>
  <si>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</si>
  <si>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</si>
  <si>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</si>
  <si>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</si>
  <si>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</si>
  <si>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</si>
  <si>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</si>
  <si>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</si>
  <si>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</si>
  <si>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</si>
  <si>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</si>
  <si>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</si>
  <si>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</si>
  <si>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</si>
  <si>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</si>
  <si>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</si>
  <si>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</si>
  <si>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</si>
  <si>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</si>
  <si>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</si>
  <si>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</si>
  <si>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</si>
  <si>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</si>
  <si>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</si>
  <si>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</si>
  <si>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</si>
  <si>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</si>
  <si>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</si>
  <si>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</si>
  <si>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</si>
  <si>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</si>
  <si>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</si>
  <si>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</si>
  <si>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</si>
  <si>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</si>
  <si>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</si>
  <si>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</si>
  <si>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</si>
  <si>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</si>
  <si>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</si>
  <si>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</si>
  <si>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</si>
  <si>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</si>
  <si>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</si>
  <si>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</si>
  <si>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</si>
  <si>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</si>
  <si>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</si>
  <si>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</si>
  <si>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</si>
  <si>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</si>
  <si>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</si>
  <si>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</si>
  <si>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</si>
  <si>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</si>
  <si>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</si>
  <si>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</si>
  <si>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</si>
  <si>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</si>
  <si>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</si>
  <si>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</si>
  <si>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</si>
  <si>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</si>
  <si>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</si>
  <si>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</si>
  <si>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</si>
  <si>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</si>
  <si>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</si>
  <si>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</si>
  <si>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</si>
  <si>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</si>
  <si>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</si>
  <si>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</si>
  <si>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</si>
  <si>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</si>
  <si>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</si>
  <si>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</si>
  <si>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</si>
  <si>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</si>
  <si>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</si>
  <si>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</si>
  <si>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</si>
  <si>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</si>
  <si>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</si>
  <si>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</si>
  <si>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</si>
  <si>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</si>
  <si>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</si>
  <si>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</si>
  <si>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</si>
  <si>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</si>
  <si>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</si>
  <si>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</si>
  <si>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</si>
  <si>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</si>
  <si>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</si>
  <si>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</si>
  <si>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</si>
  <si>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</si>
  <si>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</si>
  <si>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</si>
  <si>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</si>
  <si>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</si>
  <si>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</si>
  <si>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</si>
  <si>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</si>
  <si>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</si>
  <si>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</si>
  <si>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</si>
  <si>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</si>
  <si>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</si>
  <si>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</si>
  <si>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</si>
  <si>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</si>
  <si>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</si>
  <si>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</si>
  <si>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</si>
  <si>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</si>
  <si>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</si>
  <si>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</si>
  <si>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</si>
  <si>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</si>
  <si>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</si>
  <si>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</si>
  <si>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</si>
  <si>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</si>
  <si>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</si>
  <si>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</si>
  <si>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</si>
  <si>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</si>
  <si>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</si>
  <si>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</si>
  <si>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</si>
  <si>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</si>
  <si>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</si>
  <si>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柳沼　昌</t>
    <rPh sb="0" eb="2">
      <t>ヤナギヌマ</t>
    </rPh>
    <rPh sb="3" eb="4">
      <t>アキラ</t>
    </rPh>
    <phoneticPr fontId="1"/>
  </si>
  <si>
    <t>訪問介護・管理者</t>
    <rPh sb="0" eb="2">
      <t>ホウモン</t>
    </rPh>
    <rPh sb="2" eb="4">
      <t>カイゴ</t>
    </rPh>
    <rPh sb="5" eb="8">
      <t>カンリシャ</t>
    </rPh>
    <phoneticPr fontId="1"/>
  </si>
  <si>
    <t>0172903361</t>
    <phoneticPr fontId="1"/>
  </si>
  <si>
    <t>２　法人</t>
  </si>
  <si>
    <t>１３　その他</t>
  </si>
  <si>
    <t>（株）　わたぼうし</t>
    <rPh sb="0" eb="3">
      <t>カブ</t>
    </rPh>
    <phoneticPr fontId="1"/>
  </si>
  <si>
    <t>（かぶ）わたぼうし</t>
    <phoneticPr fontId="1"/>
  </si>
  <si>
    <t>3450001006683</t>
    <phoneticPr fontId="1"/>
  </si>
  <si>
    <t>0166</t>
    <phoneticPr fontId="1"/>
  </si>
  <si>
    <t>0166</t>
    <phoneticPr fontId="1"/>
  </si>
  <si>
    <t>48</t>
    <phoneticPr fontId="1"/>
  </si>
  <si>
    <t>4348</t>
    <phoneticPr fontId="1"/>
  </si>
  <si>
    <t>48</t>
    <phoneticPr fontId="1"/>
  </si>
  <si>
    <t>4347</t>
    <phoneticPr fontId="1"/>
  </si>
  <si>
    <t>wataboushi_day-help</t>
    <phoneticPr fontId="1"/>
  </si>
  <si>
    <t>hotmail.co.jp</t>
    <phoneticPr fontId="1"/>
  </si>
  <si>
    <t>田中　純子</t>
    <rPh sb="0" eb="2">
      <t>タナカ</t>
    </rPh>
    <rPh sb="3" eb="5">
      <t>ジュンコ</t>
    </rPh>
    <phoneticPr fontId="1"/>
  </si>
  <si>
    <t>代表取締役</t>
    <rPh sb="0" eb="5">
      <t>ダイヒョウトリシマリヤク</t>
    </rPh>
    <phoneticPr fontId="1"/>
  </si>
  <si>
    <t>グループハウス　わたぼうし　A棟</t>
    <rPh sb="15" eb="16">
      <t>トウ</t>
    </rPh>
    <phoneticPr fontId="1"/>
  </si>
  <si>
    <t>ぐるーぷはうす　わたぼうし　Aとう</t>
    <phoneticPr fontId="1"/>
  </si>
  <si>
    <t>北海道　旭川市永山13丁目2番14号</t>
    <rPh sb="0" eb="3">
      <t>ホッカイドウ</t>
    </rPh>
    <rPh sb="4" eb="7">
      <t>アサヒカワシ</t>
    </rPh>
    <rPh sb="7" eb="9">
      <t>ナガヤマ</t>
    </rPh>
    <rPh sb="11" eb="13">
      <t>チョウメ</t>
    </rPh>
    <rPh sb="14" eb="15">
      <t>バン</t>
    </rPh>
    <rPh sb="17" eb="18">
      <t>ゴウ</t>
    </rPh>
    <phoneticPr fontId="1"/>
  </si>
  <si>
    <t>永山駅</t>
    <rPh sb="0" eb="2">
      <t>ナガヤマ</t>
    </rPh>
    <rPh sb="2" eb="3">
      <t>エキ</t>
    </rPh>
    <phoneticPr fontId="1"/>
  </si>
  <si>
    <t>①自動車利用の場合　乗車5分　　　　　　➁バス利用の場合　道北バスで永山3条12丁目、イオン停留所で下車、徒歩3分　</t>
    <rPh sb="1" eb="4">
      <t>ジドウシャ</t>
    </rPh>
    <rPh sb="4" eb="6">
      <t>リヨウ</t>
    </rPh>
    <rPh sb="7" eb="9">
      <t>バアイ</t>
    </rPh>
    <rPh sb="10" eb="12">
      <t>ジョウシャ</t>
    </rPh>
    <rPh sb="13" eb="14">
      <t>フン</t>
    </rPh>
    <rPh sb="23" eb="25">
      <t>リヨウ</t>
    </rPh>
    <rPh sb="26" eb="28">
      <t>バアイ</t>
    </rPh>
    <rPh sb="29" eb="31">
      <t>ドウホク</t>
    </rPh>
    <rPh sb="34" eb="36">
      <t>ナガヤマ</t>
    </rPh>
    <rPh sb="37" eb="38">
      <t>ジョウ</t>
    </rPh>
    <rPh sb="40" eb="42">
      <t>チョウメ</t>
    </rPh>
    <rPh sb="46" eb="49">
      <t>テイリュウジョ</t>
    </rPh>
    <rPh sb="50" eb="52">
      <t>ゲシャ</t>
    </rPh>
    <rPh sb="53" eb="55">
      <t>トホ</t>
    </rPh>
    <rPh sb="56" eb="57">
      <t>フン</t>
    </rPh>
    <phoneticPr fontId="1"/>
  </si>
  <si>
    <t>0166</t>
    <phoneticPr fontId="1"/>
  </si>
  <si>
    <t>4347</t>
    <phoneticPr fontId="1"/>
  </si>
  <si>
    <t>尾本　弘美</t>
    <rPh sb="0" eb="2">
      <t>オモト</t>
    </rPh>
    <rPh sb="3" eb="5">
      <t>ヒロミ</t>
    </rPh>
    <phoneticPr fontId="1"/>
  </si>
  <si>
    <t>３　住宅型</t>
  </si>
  <si>
    <t>２　事業者が賃借する土地</t>
  </si>
  <si>
    <t>２　なし</t>
  </si>
  <si>
    <t>１　あり</t>
  </si>
  <si>
    <t>３　木造</t>
  </si>
  <si>
    <t>３　その他</t>
  </si>
  <si>
    <t>１　全室個室（縁故者個室含む）</t>
  </si>
  <si>
    <t>４　なし</t>
  </si>
  <si>
    <t>２　一部居室あり</t>
  </si>
  <si>
    <t>３　なし</t>
  </si>
  <si>
    <t>・事業者は利用者の自立支援の為に生活全般の援助を支援します。・事業の実施にあたり、利用者の人格を尊重し利用者の立場に立ち支援します。・事業の実施にあたり、地域の保険、医療、福祉サービス等の連携を図ることに努めます。</t>
    <rPh sb="1" eb="4">
      <t>ジギョウシャ</t>
    </rPh>
    <rPh sb="5" eb="8">
      <t>リヨウシャ</t>
    </rPh>
    <rPh sb="9" eb="11">
      <t>ジリツ</t>
    </rPh>
    <rPh sb="11" eb="13">
      <t>シエン</t>
    </rPh>
    <rPh sb="14" eb="15">
      <t>タメ</t>
    </rPh>
    <rPh sb="16" eb="18">
      <t>セイカツ</t>
    </rPh>
    <rPh sb="18" eb="20">
      <t>ゼンパン</t>
    </rPh>
    <rPh sb="21" eb="23">
      <t>エンジョ</t>
    </rPh>
    <rPh sb="24" eb="26">
      <t>シエン</t>
    </rPh>
    <rPh sb="31" eb="33">
      <t>ジギョウ</t>
    </rPh>
    <rPh sb="34" eb="36">
      <t>ジッシ</t>
    </rPh>
    <rPh sb="41" eb="44">
      <t>リヨウシャ</t>
    </rPh>
    <rPh sb="45" eb="47">
      <t>ジンカク</t>
    </rPh>
    <rPh sb="48" eb="50">
      <t>ソンチョウ</t>
    </rPh>
    <rPh sb="51" eb="54">
      <t>リヨウシャ</t>
    </rPh>
    <rPh sb="55" eb="57">
      <t>タチバ</t>
    </rPh>
    <rPh sb="58" eb="59">
      <t>タ</t>
    </rPh>
    <rPh sb="60" eb="62">
      <t>シエン</t>
    </rPh>
    <rPh sb="67" eb="69">
      <t>ジギョウ</t>
    </rPh>
    <rPh sb="70" eb="72">
      <t>ジッシ</t>
    </rPh>
    <rPh sb="77" eb="79">
      <t>チイキ</t>
    </rPh>
    <rPh sb="80" eb="82">
      <t>ホケン</t>
    </rPh>
    <rPh sb="83" eb="85">
      <t>イリョウ</t>
    </rPh>
    <rPh sb="86" eb="88">
      <t>フクシ</t>
    </rPh>
    <rPh sb="92" eb="93">
      <t>トウ</t>
    </rPh>
    <rPh sb="94" eb="96">
      <t>レンケイ</t>
    </rPh>
    <rPh sb="97" eb="98">
      <t>ハカ</t>
    </rPh>
    <rPh sb="102" eb="103">
      <t>ツト</t>
    </rPh>
    <phoneticPr fontId="1"/>
  </si>
  <si>
    <t>・ヘルパーステーション　わたぼうし　　　　　・デイサービスセンター　わたぼうし　　　　　　　・介護タクシー</t>
    <rPh sb="47" eb="49">
      <t>カイゴ</t>
    </rPh>
    <phoneticPr fontId="1"/>
  </si>
  <si>
    <t>１　自ら実施</t>
  </si>
  <si>
    <t>詳細　契約書</t>
    <rPh sb="0" eb="2">
      <t>ショウサイ</t>
    </rPh>
    <rPh sb="3" eb="6">
      <t>ケイヤクショ</t>
    </rPh>
    <phoneticPr fontId="1"/>
  </si>
  <si>
    <t>契約書第4条</t>
    <rPh sb="0" eb="3">
      <t>ケイヤクショ</t>
    </rPh>
    <rPh sb="3" eb="4">
      <t>ダイ</t>
    </rPh>
    <rPh sb="5" eb="6">
      <t>ジョウ</t>
    </rPh>
    <phoneticPr fontId="1"/>
  </si>
  <si>
    <t>３　月払い方式</t>
  </si>
  <si>
    <t>１　減額なし</t>
  </si>
  <si>
    <t>消費者物価指数や人件費等を勘案する。</t>
    <rPh sb="0" eb="3">
      <t>ショウヒシャ</t>
    </rPh>
    <rPh sb="3" eb="5">
      <t>ブッカ</t>
    </rPh>
    <rPh sb="5" eb="7">
      <t>シスウ</t>
    </rPh>
    <rPh sb="8" eb="11">
      <t>ジンケンヒ</t>
    </rPh>
    <rPh sb="11" eb="12">
      <t>トウ</t>
    </rPh>
    <rPh sb="13" eb="15">
      <t>カンアン</t>
    </rPh>
    <phoneticPr fontId="1"/>
  </si>
  <si>
    <t>入居者の承認を得て改定する。</t>
    <rPh sb="0" eb="3">
      <t>ニュウキョシャ</t>
    </rPh>
    <rPh sb="4" eb="6">
      <t>ショウニン</t>
    </rPh>
    <rPh sb="7" eb="8">
      <t>エ</t>
    </rPh>
    <rPh sb="9" eb="11">
      <t>カイテイ</t>
    </rPh>
    <phoneticPr fontId="1"/>
  </si>
  <si>
    <t>1～5</t>
    <phoneticPr fontId="1"/>
  </si>
  <si>
    <t>（冬季間）6,000</t>
    <rPh sb="1" eb="3">
      <t>トウキ</t>
    </rPh>
    <rPh sb="3" eb="4">
      <t>カン</t>
    </rPh>
    <phoneticPr fontId="1"/>
  </si>
  <si>
    <t>28,000円</t>
    <rPh sb="6" eb="7">
      <t>エン</t>
    </rPh>
    <phoneticPr fontId="1"/>
  </si>
  <si>
    <t>なし</t>
    <phoneticPr fontId="1"/>
  </si>
  <si>
    <t>朝食・夕食400円、昼500円（おやつ込み）　1日　1,300円×30日=39,000円</t>
    <rPh sb="0" eb="2">
      <t>チョウショク</t>
    </rPh>
    <rPh sb="3" eb="4">
      <t>ユウ</t>
    </rPh>
    <rPh sb="4" eb="5">
      <t>ショク</t>
    </rPh>
    <rPh sb="8" eb="9">
      <t>エン</t>
    </rPh>
    <rPh sb="10" eb="11">
      <t>ヒル</t>
    </rPh>
    <rPh sb="14" eb="15">
      <t>エン</t>
    </rPh>
    <rPh sb="19" eb="20">
      <t>コ</t>
    </rPh>
    <rPh sb="24" eb="25">
      <t>ニチ</t>
    </rPh>
    <rPh sb="31" eb="32">
      <t>エン</t>
    </rPh>
    <rPh sb="35" eb="36">
      <t>ニチ</t>
    </rPh>
    <rPh sb="43" eb="44">
      <t>エン</t>
    </rPh>
    <phoneticPr fontId="1"/>
  </si>
  <si>
    <t>1日　400円×30日=12,000円</t>
    <rPh sb="1" eb="2">
      <t>ニチ</t>
    </rPh>
    <rPh sb="6" eb="7">
      <t>エン</t>
    </rPh>
    <rPh sb="10" eb="11">
      <t>ニチ</t>
    </rPh>
    <rPh sb="18" eb="19">
      <t>エン</t>
    </rPh>
    <phoneticPr fontId="1"/>
  </si>
  <si>
    <t>24時間の医療体制が必要になった為、施設での対応が困難になったため。</t>
    <rPh sb="2" eb="4">
      <t>ジカン</t>
    </rPh>
    <rPh sb="5" eb="7">
      <t>イリョウ</t>
    </rPh>
    <rPh sb="7" eb="9">
      <t>タイセイ</t>
    </rPh>
    <rPh sb="10" eb="12">
      <t>ヒツヨウ</t>
    </rPh>
    <rPh sb="16" eb="17">
      <t>タメ</t>
    </rPh>
    <rPh sb="18" eb="20">
      <t>シセツ</t>
    </rPh>
    <rPh sb="22" eb="24">
      <t>タイオウ</t>
    </rPh>
    <rPh sb="25" eb="27">
      <t>コンナン</t>
    </rPh>
    <phoneticPr fontId="1"/>
  </si>
  <si>
    <t>管理者　尾本　弘美</t>
    <rPh sb="0" eb="3">
      <t>カンリシャ</t>
    </rPh>
    <rPh sb="4" eb="6">
      <t>オモト</t>
    </rPh>
    <rPh sb="7" eb="9">
      <t>ヒロミ</t>
    </rPh>
    <phoneticPr fontId="1"/>
  </si>
  <si>
    <t>48</t>
    <phoneticPr fontId="1"/>
  </si>
  <si>
    <t>２　入居希望者に交付</t>
  </si>
  <si>
    <t>３　公開していない</t>
  </si>
  <si>
    <t>ヘルパーステーションわたぼうし</t>
    <phoneticPr fontId="1"/>
  </si>
  <si>
    <t>旭川市永山3条13丁目2番14号</t>
    <rPh sb="0" eb="2">
      <t>アサヒカワ</t>
    </rPh>
    <rPh sb="2" eb="3">
      <t>シ</t>
    </rPh>
    <rPh sb="3" eb="5">
      <t>ナガヤマ</t>
    </rPh>
    <phoneticPr fontId="1"/>
  </si>
  <si>
    <t>○</t>
  </si>
  <si>
    <t>デイサービスセンターわたぼうし</t>
    <phoneticPr fontId="1"/>
  </si>
  <si>
    <t>keiクリニック</t>
    <phoneticPr fontId="1"/>
  </si>
  <si>
    <t>旭川市4条通西4丁目2番16号</t>
    <rPh sb="0" eb="3">
      <t>アサヒカワシ</t>
    </rPh>
    <rPh sb="4" eb="5">
      <t>ジョウ</t>
    </rPh>
    <rPh sb="5" eb="6">
      <t>トオ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</si>
  <si>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往診、入院、受診</t>
    <rPh sb="0" eb="2">
      <t>オウシン</t>
    </rPh>
    <rPh sb="3" eb="5">
      <t>ニュウイン</t>
    </rPh>
    <rPh sb="6" eb="8">
      <t>ジュシン</t>
    </rPh>
    <phoneticPr fontId="1"/>
  </si>
  <si>
    <t>佐野病院</t>
    <rPh sb="0" eb="2">
      <t>サノ</t>
    </rPh>
    <rPh sb="2" eb="4">
      <t>ビョウイン</t>
    </rPh>
    <phoneticPr fontId="1"/>
  </si>
  <si>
    <t>旭川市末広3条3丁目1番15号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</si>
  <si>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内科</t>
    <rPh sb="0" eb="2">
      <t>ナイカ</t>
    </rPh>
    <phoneticPr fontId="1"/>
  </si>
  <si>
    <t>内科、整形外科</t>
    <rPh sb="0" eb="2">
      <t>ナイカ</t>
    </rPh>
    <rPh sb="3" eb="5">
      <t>セイケイ</t>
    </rPh>
    <rPh sb="5" eb="7">
      <t>ゲカ</t>
    </rPh>
    <phoneticPr fontId="1"/>
  </si>
  <si>
    <t>クリア歯科クリニック</t>
    <rPh sb="3" eb="5">
      <t>シカ</t>
    </rPh>
    <phoneticPr fontId="1"/>
  </si>
  <si>
    <t>旭川市春光6条6丁目4-29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</si>
  <si>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往診</t>
    <rPh sb="0" eb="2">
      <t>オウシン</t>
    </rPh>
    <phoneticPr fontId="1"/>
  </si>
  <si>
    <t>２　建物賃貸借方式</t>
  </si>
  <si>
    <t>介護タクシー　ｋｍまで　　円　以降　ｋｍごとに　　　円</t>
    <rPh sb="0" eb="2">
      <t>カイゴ</t>
    </rPh>
    <rPh sb="13" eb="14">
      <t>エン</t>
    </rPh>
    <rPh sb="15" eb="17">
      <t>イコウ</t>
    </rPh>
    <rPh sb="26" eb="2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</si>
</sst>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H410" sqref="H410:O41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2121</v>
      </c>
      <c r="G4" s="495"/>
      <c r="H4" s="46" t="s">
        <v>484</v>
      </c>
      <c r="I4" s="495">
        <v>7</v>
      </c>
      <c r="J4" s="495"/>
      <c r="K4" s="46" t="s">
        <v>2473</v>
      </c>
      <c r="L4" s="495">
        <v>13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 t="s">
        <v>2480</v>
      </c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2481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2482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2484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2485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79</v>
      </c>
      <c r="H17" s="48" t="s">
        <v>487</v>
      </c>
      <c r="I17" s="42">
        <v>8413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2498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2486</v>
      </c>
      <c r="K19" s="48" t="s">
        <v>487</v>
      </c>
      <c r="L19" s="77" t="s">
        <v>2488</v>
      </c>
      <c r="M19" s="48" t="s">
        <v>487</v>
      </c>
      <c r="N19" s="77" t="s">
        <v>2489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2487</v>
      </c>
      <c r="K20" s="48" t="s">
        <v>487</v>
      </c>
      <c r="L20" s="77" t="s">
        <v>2490</v>
      </c>
      <c r="M20" s="48" t="s">
        <v>487</v>
      </c>
      <c r="N20" s="77" t="s">
        <v>2491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2492</v>
      </c>
      <c r="K21" s="109"/>
      <c r="L21" s="109"/>
      <c r="M21" s="48" t="s">
        <v>483</v>
      </c>
      <c r="N21" s="109" t="s">
        <v>2493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2494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2495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2008</v>
      </c>
      <c r="G26" s="470"/>
      <c r="H26" s="48" t="s">
        <v>484</v>
      </c>
      <c r="I26" s="470">
        <v>11</v>
      </c>
      <c r="J26" s="470"/>
      <c r="K26" s="48" t="s">
        <v>485</v>
      </c>
      <c r="L26" s="470">
        <v>21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2497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79</v>
      </c>
      <c r="H33" s="48" t="s">
        <v>487</v>
      </c>
      <c r="I33" s="42">
        <v>8413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2498</v>
      </c>
      <c r="G34" s="121"/>
      <c r="H34" s="121"/>
      <c r="I34" s="121"/>
      <c r="J34" s="121"/>
      <c r="K34" s="121"/>
      <c r="L34" s="121"/>
      <c r="M34" s="121"/>
      <c r="N34" s="121"/>
      <c r="O34" s="122"/>
      <c r="P34" s="123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2498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2499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2500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2501</v>
      </c>
      <c r="K43" s="48" t="s">
        <v>487</v>
      </c>
      <c r="L43" s="18" t="s">
        <v>2490</v>
      </c>
      <c r="M43" s="48" t="s">
        <v>487</v>
      </c>
      <c r="N43" s="18" t="s">
        <v>2489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2487</v>
      </c>
      <c r="K44" s="48" t="s">
        <v>487</v>
      </c>
      <c r="L44" s="77" t="s">
        <v>2490</v>
      </c>
      <c r="M44" s="48" t="s">
        <v>487</v>
      </c>
      <c r="N44" s="77" t="s">
        <v>2502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2492</v>
      </c>
      <c r="K45" s="109"/>
      <c r="L45" s="109"/>
      <c r="M45" s="48" t="s">
        <v>483</v>
      </c>
      <c r="N45" s="109" t="s">
        <v>2493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2503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2495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1976</v>
      </c>
      <c r="K50" s="470"/>
      <c r="L50" s="48" t="s">
        <v>484</v>
      </c>
      <c r="M50" s="75">
        <v>11</v>
      </c>
      <c r="N50" s="48" t="s">
        <v>485</v>
      </c>
      <c r="O50" s="75">
        <v>15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2015</v>
      </c>
      <c r="K51" s="460"/>
      <c r="L51" s="49" t="s">
        <v>484</v>
      </c>
      <c r="M51" s="76">
        <v>12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2504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330.63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2505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2506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 t="s">
        <v>2507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>
        <v>2015</v>
      </c>
      <c r="L68" s="52" t="s">
        <v>484</v>
      </c>
      <c r="M68" s="75">
        <v>12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2507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472.32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171.18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2509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9.7200000000000006</v>
      </c>
      <c r="K95" s="82" t="s">
        <v>490</v>
      </c>
      <c r="L95" s="154">
        <v>5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3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0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1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>
        <v>1</v>
      </c>
      <c r="H109" s="422" t="s">
        <v>492</v>
      </c>
      <c r="I109" s="182" t="s">
        <v>81</v>
      </c>
      <c r="J109" s="182"/>
      <c r="K109" s="182"/>
      <c r="L109" s="182"/>
      <c r="M109" s="182"/>
      <c r="N109" s="154">
        <v>0</v>
      </c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>
        <v>1</v>
      </c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>
        <v>0</v>
      </c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2507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2511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2507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2507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2507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2507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2507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2507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2512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2513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2513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2514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2515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2513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2516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2513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2516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2516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2516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 t="s">
        <v>2507</v>
      </c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 t="s">
        <v>2507</v>
      </c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/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2538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2539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2544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2540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 t="s">
        <v>2541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 t="s">
        <v>2542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 t="s">
        <v>2543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 t="s">
        <v>2540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2545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2546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2547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2507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2507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2518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1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5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8</v>
      </c>
      <c r="F241" s="392"/>
      <c r="G241" s="392"/>
      <c r="H241" s="194">
        <v>8</v>
      </c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>
        <f>IF(OR($H$242&lt;&gt;"",$K$242&lt;&gt;""),SUM($H$242,$K$242),"")</f>
        <v>3</v>
      </c>
      <c r="F242" s="392"/>
      <c r="G242" s="392"/>
      <c r="H242" s="194">
        <v>2</v>
      </c>
      <c r="I242" s="194"/>
      <c r="J242" s="194"/>
      <c r="K242" s="194">
        <v>1</v>
      </c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1</v>
      </c>
      <c r="F246" s="392"/>
      <c r="G246" s="392"/>
      <c r="H246" s="194"/>
      <c r="I246" s="194"/>
      <c r="J246" s="194"/>
      <c r="K246" s="194">
        <v>1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6</v>
      </c>
      <c r="H259" s="392"/>
      <c r="I259" s="392"/>
      <c r="J259" s="194">
        <v>6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>
        <f>IF(OR($J$260&lt;&gt;"",$M$260&lt;&gt;""),SUM($J$260,$M$260),"")</f>
        <v>7</v>
      </c>
      <c r="H260" s="392"/>
      <c r="I260" s="392"/>
      <c r="J260" s="194">
        <v>7</v>
      </c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11</v>
      </c>
      <c r="H261" s="392"/>
      <c r="I261" s="392"/>
      <c r="J261" s="194">
        <v>9</v>
      </c>
      <c r="K261" s="194"/>
      <c r="L261" s="194"/>
      <c r="M261" s="194">
        <v>2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>
        <f>IF(OR($J$267&lt;&gt;"",$M$267&lt;&gt;""),SUM($J$267,$M$267),"")</f>
        <v>3</v>
      </c>
      <c r="H267" s="392"/>
      <c r="I267" s="392"/>
      <c r="J267" s="194">
        <v>2</v>
      </c>
      <c r="K267" s="194"/>
      <c r="L267" s="194"/>
      <c r="M267" s="194">
        <v>1</v>
      </c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2507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2507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162</v>
      </c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>
        <v>1</v>
      </c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>
        <v>1</v>
      </c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>
        <v>1</v>
      </c>
      <c r="J306" s="348">
        <v>1</v>
      </c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>
        <v>2</v>
      </c>
      <c r="J308" s="348">
        <v>2</v>
      </c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>
        <v>1</v>
      </c>
      <c r="I310" s="37">
        <v>3</v>
      </c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2507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2548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2519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2520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2521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2522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2523</v>
      </c>
      <c r="J332" s="194"/>
      <c r="K332" s="194"/>
      <c r="L332" s="194"/>
      <c r="M332" s="154" t="s">
        <v>2523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65</v>
      </c>
      <c r="J333" s="109"/>
      <c r="K333" s="109"/>
      <c r="L333" s="68" t="s">
        <v>498</v>
      </c>
      <c r="M333" s="154">
        <v>65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9.7200000000000006</v>
      </c>
      <c r="J334" s="109"/>
      <c r="K334" s="109"/>
      <c r="L334" s="68" t="s">
        <v>490</v>
      </c>
      <c r="M334" s="154">
        <v>9.7200000000000006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85000</v>
      </c>
      <c r="J340" s="109"/>
      <c r="K340" s="109"/>
      <c r="L340" s="63" t="s">
        <v>499</v>
      </c>
      <c r="M340" s="330">
        <v>79000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28000</v>
      </c>
      <c r="J341" s="109"/>
      <c r="K341" s="109"/>
      <c r="L341" s="63" t="s">
        <v>499</v>
      </c>
      <c r="M341" s="330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39000</v>
      </c>
      <c r="J343" s="109"/>
      <c r="K343" s="109"/>
      <c r="L343" s="63" t="s">
        <v>499</v>
      </c>
      <c r="M343" s="330">
        <v>39000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154">
        <v>0</v>
      </c>
      <c r="J344" s="109"/>
      <c r="K344" s="109"/>
      <c r="L344" s="63" t="s">
        <v>499</v>
      </c>
      <c r="M344" s="154">
        <v>0</v>
      </c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>
        <v>0</v>
      </c>
      <c r="J345" s="109"/>
      <c r="K345" s="109"/>
      <c r="L345" s="63" t="s">
        <v>499</v>
      </c>
      <c r="M345" s="154">
        <v>0</v>
      </c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12000</v>
      </c>
      <c r="J346" s="109"/>
      <c r="K346" s="109"/>
      <c r="L346" s="63" t="s">
        <v>499</v>
      </c>
      <c r="M346" s="330">
        <v>12000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 t="s">
        <v>2524</v>
      </c>
      <c r="J347" s="109"/>
      <c r="K347" s="109"/>
      <c r="L347" s="63" t="s">
        <v>499</v>
      </c>
      <c r="M347" s="154">
        <v>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2525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2526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2527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2528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2549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3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2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0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0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5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/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4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2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91.2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5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 t="s">
        <v>2529</v>
      </c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2530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2487</v>
      </c>
      <c r="I432" s="106"/>
      <c r="J432" s="48" t="s">
        <v>487</v>
      </c>
      <c r="K432" s="106" t="s">
        <v>2531</v>
      </c>
      <c r="L432" s="106"/>
      <c r="M432" s="48" t="s">
        <v>487</v>
      </c>
      <c r="N432" s="106" t="s">
        <v>2489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2526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2507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2507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2506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2532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2533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2507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2506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2507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2506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Normal="85" zoomScaleSheetLayoutView="100" workbookViewId="0">
      <selection activeCell="R9" sqref="R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2534</v>
      </c>
      <c r="K4" s="510"/>
      <c r="L4" s="510"/>
      <c r="M4" s="509" t="s">
        <v>2535</v>
      </c>
      <c r="N4" s="510"/>
      <c r="O4" s="510"/>
      <c r="P4" s="510"/>
      <c r="Q4" s="510"/>
      <c r="R4" s="79"/>
      <c r="S4" s="33" t="s">
        <v>2536</v>
      </c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 t="s">
        <v>2384</v>
      </c>
      <c r="I5" s="508"/>
      <c r="J5" s="509" t="s">
        <v>2534</v>
      </c>
      <c r="K5" s="510"/>
      <c r="L5" s="510"/>
      <c r="M5" s="509" t="s">
        <v>2535</v>
      </c>
      <c r="N5" s="510"/>
      <c r="O5" s="510"/>
      <c r="P5" s="510"/>
      <c r="Q5" s="510"/>
      <c r="R5" s="79"/>
      <c r="S5" s="33" t="s">
        <v>2536</v>
      </c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 t="s">
        <v>2384</v>
      </c>
      <c r="I9" s="508"/>
      <c r="J9" s="509" t="s">
        <v>2537</v>
      </c>
      <c r="K9" s="510"/>
      <c r="L9" s="510"/>
      <c r="M9" s="509" t="s">
        <v>2535</v>
      </c>
      <c r="N9" s="510"/>
      <c r="O9" s="510"/>
      <c r="P9" s="510"/>
      <c r="Q9" s="510"/>
      <c r="R9" s="79" t="s">
        <v>2536</v>
      </c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8" sqref="P8:U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/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/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3"/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/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/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/>
      <c r="Q23" s="554"/>
      <c r="R23" s="554"/>
      <c r="S23" s="554"/>
      <c r="T23" s="554"/>
      <c r="U23" s="555"/>
      <c r="V23" s="549"/>
      <c r="W23" s="549"/>
      <c r="X23" s="549"/>
      <c r="Y23" s="549"/>
      <c r="Z23" s="549"/>
      <c r="AA23" s="549"/>
      <c r="AB23" s="583"/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/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91"/>
      <c r="W33" s="591"/>
      <c r="X33" s="591"/>
      <c r="Y33" s="591"/>
      <c r="Z33" s="591"/>
      <c r="AA33" s="591"/>
      <c r="AB33" s="589"/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/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wataboshi11</cp:lastModifiedBy>
  <cp:lastPrinted>2021-07-14T01:20:25Z</cp:lastPrinted>
  <dcterms:created xsi:type="dcterms:W3CDTF">2020-12-23T05:28:24Z</dcterms:created>
  <dcterms:modified xsi:type="dcterms:W3CDTF">2021-08-10T12:10:29Z</dcterms:modified>
</cp:coreProperties>
</file>