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utsumi\Desktop\　令和3年度　　有料現況報告\"/>
    </mc:Choice>
  </mc:AlternateContent>
  <xr:revisionPtr revIDLastSave="0" documentId="13_ncr:1_{D5FF8FBE-5852-4927-A11E-A4B451079B0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<sst xmlns="http://schemas.openxmlformats.org/spreadsheetml/2006/main" count="3023" uniqueCount="2544">
  <si>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</si>
  <si>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</si>
  <si>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</si>
  <si>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</si>
  <si>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</si>
  <si>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</si>
  <si>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</si>
  <si>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</si>
  <si>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</si>
  <si>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</si>
  <si>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</si>
  <si>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</si>
  <si>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</si>
  <si>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</si>
  <si>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</si>
  <si>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</si>
  <si>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</si>
  <si>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</si>
  <si>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</si>
  <si>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</si>
  <si>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</si>
  <si>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</si>
  <si>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</si>
  <si>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</si>
  <si>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</si>
  <si>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</si>
  <si>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</si>
  <si>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</si>
  <si>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</si>
  <si>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</si>
  <si>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</si>
  <si>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</si>
  <si>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</si>
  <si>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</si>
  <si>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</si>
  <si>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</si>
  <si>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</si>
  <si>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</si>
  <si>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</si>
  <si>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</si>
  <si>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</si>
  <si>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</si>
  <si>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</si>
  <si>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</si>
  <si>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</si>
  <si>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</si>
  <si>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</si>
  <si>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</si>
  <si>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</si>
  <si>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</si>
  <si>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</si>
  <si>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</si>
  <si>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</si>
  <si>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</si>
  <si>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</si>
  <si>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</si>
  <si>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</si>
  <si>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</si>
  <si>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</si>
  <si>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</si>
  <si>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</si>
  <si>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</si>
  <si>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</si>
  <si>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</si>
  <si>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</si>
  <si>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</si>
  <si>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</si>
  <si>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</si>
  <si>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</si>
  <si>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</si>
  <si>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</si>
  <si>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</si>
  <si>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</si>
  <si>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</si>
  <si>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</si>
  <si>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</si>
  <si>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</si>
  <si>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</si>
  <si>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</si>
  <si>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</si>
  <si>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</si>
  <si>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</si>
  <si>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</si>
  <si>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</si>
  <si>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</si>
  <si>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</si>
  <si>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</si>
  <si>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</si>
  <si>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</si>
  <si>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</si>
  <si>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</si>
  <si>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</si>
  <si>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</si>
  <si>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</si>
  <si>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</si>
  <si>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</si>
  <si>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</si>
  <si>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</si>
  <si>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</si>
  <si>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</si>
  <si>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</si>
  <si>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</si>
  <si>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</si>
  <si>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</si>
  <si>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</si>
  <si>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</si>
  <si>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</si>
  <si>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</si>
  <si>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</si>
  <si>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</si>
  <si>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</si>
  <si>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</si>
  <si>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</si>
  <si>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</si>
  <si>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</si>
  <si>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</si>
  <si>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</si>
  <si>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</si>
  <si>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</si>
  <si>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</si>
  <si>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</si>
  <si>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</si>
  <si>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</si>
  <si>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</si>
  <si>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</si>
  <si>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</si>
  <si>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</si>
  <si>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</si>
  <si>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</si>
  <si>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</si>
  <si>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</si>
  <si>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</si>
  <si>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</si>
  <si>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</si>
  <si>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</si>
  <si>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</si>
  <si>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</si>
  <si>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</si>
  <si>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</si>
  <si>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</si>
  <si>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</si>
  <si>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</si>
  <si>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</si>
  <si>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</si>
  <si>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</si>
  <si>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</si>
  <si>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</si>
  <si>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</si>
  <si>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</si>
  <si>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</si>
  <si>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</si>
  <si>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</si>
  <si>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</si>
  <si>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</si>
  <si>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</si>
  <si>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</si>
  <si>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</si>
  <si>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</si>
  <si>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</si>
  <si>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</si>
  <si>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</si>
  <si>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</si>
  <si>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</si>
  <si>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</si>
  <si>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</si>
  <si>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</si>
  <si>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</si>
  <si>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</si>
  <si>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</si>
  <si>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</si>
  <si>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</si>
  <si>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</si>
  <si>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</si>
  <si>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</si>
  <si>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</si>
  <si>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</si>
  <si>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</si>
  <si>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</si>
  <si>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</si>
  <si>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</si>
  <si>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</si>
  <si>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</si>
  <si>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</si>
  <si>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</si>
  <si>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</si>
  <si>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</si>
  <si>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</si>
  <si>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</si>
  <si>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</si>
  <si>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</si>
  <si>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</si>
  <si>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</si>
  <si>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</si>
  <si>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</si>
  <si>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</si>
  <si>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</si>
  <si>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</si>
  <si>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</si>
  <si>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</si>
  <si>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</si>
  <si>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</si>
  <si>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</si>
  <si>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</si>
  <si>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</si>
  <si>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</si>
  <si>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</si>
  <si>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</si>
  <si>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</si>
  <si>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</si>
  <si>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</si>
  <si>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</si>
  <si>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</si>
  <si>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</si>
  <si>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</si>
  <si>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</si>
  <si>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</si>
  <si>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</si>
  <si>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</si>
  <si>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</si>
  <si>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</si>
  <si>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</si>
  <si>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</si>
  <si>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</si>
  <si>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</si>
  <si>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</si>
  <si>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</si>
  <si>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</si>
  <si>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</si>
  <si>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</si>
  <si>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</si>
  <si>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</si>
  <si>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</si>
  <si>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</si>
  <si>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</si>
  <si>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</si>
  <si>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</si>
  <si>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</si>
  <si>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</si>
  <si>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</si>
  <si>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</si>
  <si>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</si>
  <si>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</si>
  <si>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</si>
  <si>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</si>
  <si>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</si>
  <si>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</si>
  <si>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</si>
  <si>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</si>
  <si>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</si>
  <si>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</si>
  <si>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</si>
  <si>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</si>
  <si>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</si>
  <si>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</si>
  <si>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</si>
  <si>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</si>
  <si>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</si>
  <si>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</si>
  <si>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</si>
  <si>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</si>
  <si>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</si>
  <si>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</si>
  <si>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</si>
  <si>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</si>
  <si>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</si>
  <si>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</si>
  <si>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</si>
  <si>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</si>
  <si>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</si>
  <si>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</si>
  <si>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</si>
  <si>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</si>
  <si>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</si>
  <si>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</si>
  <si>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</si>
  <si>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</si>
  <si>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</si>
  <si>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</si>
  <si>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</si>
  <si>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</si>
  <si>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</si>
  <si>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</si>
  <si>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</si>
  <si>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</si>
  <si>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</si>
  <si>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</si>
  <si>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</si>
  <si>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</si>
  <si>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</si>
  <si>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</si>
  <si>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</si>
  <si>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</si>
  <si>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</si>
  <si>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</si>
  <si>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</si>
  <si>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</si>
  <si>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</si>
  <si>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</si>
  <si>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</si>
  <si>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</si>
  <si>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</si>
  <si>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</si>
  <si>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</si>
  <si>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</si>
  <si>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</si>
  <si>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</si>
  <si>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</si>
  <si>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</si>
  <si>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</si>
  <si>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</si>
  <si>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</si>
  <si>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</si>
  <si>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</si>
  <si>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</si>
  <si>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</si>
  <si>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</si>
  <si>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</si>
  <si>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</si>
  <si>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</si>
  <si>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</si>
  <si>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</si>
  <si>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</si>
  <si>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</si>
  <si>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</si>
  <si>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</si>
  <si>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</si>
  <si>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</si>
  <si>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</si>
  <si>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</si>
  <si>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</si>
  <si>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</si>
  <si>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</si>
  <si>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</si>
  <si>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</si>
  <si>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</si>
  <si>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</si>
  <si>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</si>
  <si>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</si>
  <si>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</si>
  <si>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</si>
  <si>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</si>
  <si>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</si>
  <si>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</si>
  <si>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</si>
  <si>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</si>
  <si>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</si>
  <si>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</si>
  <si>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</si>
  <si>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</si>
  <si>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</si>
  <si>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</si>
  <si>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</si>
  <si>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</si>
  <si>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</si>
  <si>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</si>
  <si>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</si>
  <si>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</si>
  <si>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</si>
  <si>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</si>
  <si>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</si>
  <si>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</si>
  <si>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</si>
  <si>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</si>
  <si>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</si>
  <si>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</si>
  <si>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</si>
  <si>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</si>
  <si>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</si>
  <si>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</si>
  <si>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</si>
  <si>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</si>
  <si>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</si>
  <si>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</si>
  <si>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</si>
  <si>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</si>
  <si>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</si>
  <si>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</si>
  <si>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</si>
  <si>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</si>
  <si>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</si>
  <si>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</si>
  <si>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</si>
  <si>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</si>
  <si>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</si>
  <si>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</si>
  <si>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</si>
  <si>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</si>
  <si>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</si>
  <si>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</si>
  <si>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</si>
  <si>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</si>
  <si>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</si>
  <si>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</si>
  <si>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</si>
  <si>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</si>
  <si>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</si>
  <si>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</si>
  <si>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</si>
  <si>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</si>
  <si>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</si>
  <si>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</si>
  <si>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</si>
  <si>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</si>
  <si>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</si>
  <si>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</si>
  <si>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</si>
  <si>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</si>
  <si>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</si>
  <si>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</si>
  <si>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</si>
  <si>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</si>
  <si>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</si>
  <si>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</si>
  <si>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</si>
  <si>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</si>
  <si>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</si>
  <si>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</si>
  <si>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</si>
  <si>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</si>
  <si>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</si>
  <si>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</si>
  <si>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</si>
  <si>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</si>
  <si>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</si>
  <si>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</si>
  <si>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</si>
  <si>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</si>
  <si>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</si>
  <si>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</si>
  <si>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</si>
  <si>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</si>
  <si>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</si>
  <si>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</si>
  <si>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</si>
  <si>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</si>
  <si>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</si>
  <si>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</si>
  <si>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</si>
  <si>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</si>
  <si>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</si>
  <si>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</si>
  <si>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</si>
  <si>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</si>
  <si>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</si>
  <si>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</si>
  <si>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</si>
  <si>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</si>
  <si>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</si>
  <si>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</si>
  <si>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</si>
  <si>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</si>
  <si>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</si>
  <si>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</si>
  <si>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</si>
  <si>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</si>
  <si>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</si>
  <si>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</si>
  <si>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</si>
  <si>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</si>
  <si>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</si>
  <si>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</si>
  <si>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</si>
  <si>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</si>
  <si>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</si>
  <si>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</si>
  <si>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</si>
  <si>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</si>
  <si>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</si>
  <si>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</si>
  <si>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</si>
  <si>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</si>
  <si>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</si>
  <si>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</si>
  <si>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</si>
  <si>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</si>
  <si>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</si>
  <si>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</si>
  <si>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</si>
  <si>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</si>
  <si>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</si>
  <si>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</si>
  <si>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</si>
  <si>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</si>
  <si>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</si>
  <si>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</si>
  <si>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</si>
  <si>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</si>
  <si>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</si>
  <si>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</si>
  <si>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</si>
  <si>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</si>
  <si>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</si>
  <si>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</si>
  <si>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</si>
  <si>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</si>
  <si>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</si>
  <si>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</si>
  <si>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</si>
  <si>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</si>
  <si>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</si>
  <si>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</si>
  <si>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</si>
  <si>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</si>
  <si>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</si>
  <si>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</si>
  <si>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</si>
  <si>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</si>
  <si>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</si>
  <si>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</si>
  <si>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</si>
  <si>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</si>
  <si>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</si>
  <si>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</si>
  <si>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</si>
  <si>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</si>
  <si>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</si>
  <si>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</si>
  <si>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</si>
  <si>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</si>
  <si>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</si>
  <si>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</si>
  <si>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</si>
  <si>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</si>
  <si>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</si>
  <si>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</si>
  <si>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</si>
  <si>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</si>
  <si>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</si>
  <si>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</si>
  <si>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</si>
  <si>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</si>
  <si>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</si>
  <si>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</si>
  <si>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</si>
  <si>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</si>
  <si>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</si>
  <si>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</si>
  <si>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</si>
  <si>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</si>
  <si>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</si>
  <si>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</si>
  <si>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</si>
  <si>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</si>
  <si>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</si>
  <si>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</si>
  <si>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</si>
  <si>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</si>
  <si>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</si>
  <si>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</si>
  <si>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</si>
  <si>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</si>
  <si>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</si>
  <si>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</si>
  <si>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</si>
  <si>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</si>
  <si>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</si>
  <si>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</si>
  <si>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</si>
  <si>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</si>
  <si>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</si>
  <si>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</si>
  <si>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</si>
  <si>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</si>
  <si>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</si>
  <si>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</si>
  <si>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</si>
  <si>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</si>
  <si>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</si>
  <si>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</si>
  <si>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</si>
  <si>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</si>
  <si>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</si>
  <si>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</si>
  <si>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</si>
  <si>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</si>
  <si>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</si>
  <si>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</si>
  <si>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</si>
  <si>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</si>
  <si>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</si>
  <si>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</si>
  <si>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</si>
  <si>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</si>
  <si>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</si>
  <si>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</si>
  <si>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</si>
  <si>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</si>
  <si>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</si>
  <si>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</si>
  <si>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</si>
  <si>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</si>
  <si>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</si>
  <si>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</si>
  <si>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</si>
  <si>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</si>
  <si>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</si>
  <si>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</si>
  <si>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</si>
  <si>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</si>
  <si>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</si>
  <si>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</si>
  <si>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</si>
  <si>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</si>
  <si>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</si>
  <si>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</si>
  <si>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</si>
  <si>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</si>
  <si>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</si>
  <si>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</si>
  <si>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</si>
  <si>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</si>
  <si>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</si>
  <si>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</si>
  <si>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</si>
  <si>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</si>
  <si>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</si>
  <si>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</si>
  <si>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</si>
  <si>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</si>
  <si>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</si>
  <si>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</si>
  <si>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</si>
  <si>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</si>
  <si>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</si>
  <si>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</si>
  <si>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</si>
  <si>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</si>
  <si>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</si>
  <si>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</si>
  <si>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</si>
  <si>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</si>
  <si>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</si>
  <si>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</si>
  <si>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</si>
  <si>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</si>
  <si>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</si>
  <si>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</si>
  <si>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</si>
  <si>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</si>
  <si>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</si>
  <si>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</si>
  <si>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</si>
  <si>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</si>
  <si>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</si>
  <si>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</si>
  <si>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</si>
  <si>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</si>
  <si>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</si>
  <si>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</si>
  <si>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</si>
  <si>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</si>
  <si>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</si>
  <si>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</si>
  <si>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</si>
  <si>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</si>
  <si>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</si>
  <si>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</si>
  <si>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</si>
  <si>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</si>
  <si>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</si>
  <si>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</si>
  <si>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</si>
  <si>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</si>
  <si>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</si>
  <si>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</si>
  <si>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</si>
  <si>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</si>
  <si>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</si>
  <si>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</si>
  <si>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</si>
  <si>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</si>
  <si>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</si>
  <si>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</si>
  <si>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</si>
  <si>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</si>
  <si>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</si>
  <si>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</si>
  <si>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</si>
  <si>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</si>
  <si>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</si>
  <si>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</si>
  <si>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</si>
  <si>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</si>
  <si>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</si>
  <si>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</si>
  <si>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</si>
  <si>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</si>
  <si>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</si>
  <si>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</si>
  <si>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</si>
  <si>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</si>
  <si>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</si>
  <si>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</si>
  <si>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</si>
  <si>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</si>
  <si>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</si>
  <si>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</si>
  <si>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</si>
  <si>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</si>
  <si>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</si>
  <si>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</si>
  <si>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</si>
  <si>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</si>
  <si>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</si>
  <si>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</si>
  <si>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</si>
  <si>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</si>
  <si>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</si>
  <si>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</si>
  <si>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</si>
  <si>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</si>
  <si>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</si>
  <si>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</si>
  <si>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</si>
  <si>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</si>
  <si>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</si>
  <si>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</si>
  <si>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</si>
  <si>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</si>
  <si>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</si>
  <si>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</si>
  <si>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</si>
  <si>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</si>
  <si>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</si>
  <si>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</si>
  <si>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</si>
  <si>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</si>
  <si>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</si>
  <si>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</si>
  <si>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</si>
  <si>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</si>
  <si>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</si>
  <si>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</si>
  <si>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</si>
  <si>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</si>
  <si>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</si>
  <si>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</si>
  <si>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</si>
  <si>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</si>
  <si>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</si>
  <si>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</si>
  <si>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</si>
  <si>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</si>
  <si>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</si>
  <si>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</si>
  <si>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</si>
  <si>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</si>
  <si>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</si>
  <si>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</si>
  <si>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</si>
  <si>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</si>
  <si>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</si>
  <si>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</si>
  <si>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</si>
  <si>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</si>
  <si>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</si>
  <si>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</si>
  <si>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</si>
  <si>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</si>
  <si>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</si>
  <si>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</si>
  <si>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</si>
  <si>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</si>
  <si>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</si>
  <si>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</si>
  <si>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</si>
  <si>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</si>
  <si>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</si>
  <si>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</si>
  <si>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</si>
  <si>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</si>
  <si>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</si>
  <si>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</si>
  <si>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</si>
  <si>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</si>
  <si>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</si>
  <si>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</si>
  <si>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</si>
  <si>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</si>
  <si>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</si>
  <si>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</si>
  <si>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</si>
  <si>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</si>
  <si>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</si>
  <si>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</si>
  <si>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</si>
  <si>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</si>
  <si>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</si>
  <si>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</si>
  <si>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</si>
  <si>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</si>
  <si>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</si>
  <si>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</si>
  <si>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</si>
  <si>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</si>
  <si>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</si>
  <si>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</si>
  <si>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</si>
  <si>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</si>
  <si>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</si>
  <si>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</si>
  <si>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</si>
  <si>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</si>
  <si>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</si>
  <si>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</si>
  <si>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</si>
  <si>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</si>
  <si>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</si>
  <si>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</si>
  <si>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</si>
  <si>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</si>
  <si>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</si>
  <si>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</si>
  <si>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</si>
  <si>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</si>
  <si>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</si>
  <si>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</si>
  <si>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</si>
  <si>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</si>
  <si>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</si>
  <si>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</si>
  <si>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</si>
  <si>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</si>
  <si>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</si>
  <si>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</si>
  <si>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</si>
  <si>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</si>
  <si>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</si>
  <si>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</si>
  <si>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</si>
  <si>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</si>
  <si>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</si>
  <si>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</si>
  <si>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</si>
  <si>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</si>
  <si>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</si>
  <si>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</si>
  <si>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</si>
  <si>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</si>
  <si>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</si>
  <si>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</si>
  <si>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</si>
  <si>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</si>
  <si>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</si>
  <si>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</si>
  <si>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</si>
  <si>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</si>
  <si>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</si>
  <si>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</si>
  <si>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</si>
  <si>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</si>
  <si>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</si>
  <si>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</si>
  <si>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</si>
  <si>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</si>
  <si>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</si>
  <si>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</si>
  <si>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</si>
  <si>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</si>
  <si>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</si>
  <si>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</si>
  <si>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</si>
  <si>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</si>
  <si>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</si>
  <si>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</si>
  <si>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</si>
  <si>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</si>
  <si>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</si>
  <si>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</si>
  <si>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</si>
  <si>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</si>
  <si>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</si>
  <si>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</si>
  <si>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</si>
  <si>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</si>
  <si>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</si>
  <si>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</si>
  <si>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</si>
  <si>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</si>
  <si>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</si>
  <si>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</si>
  <si>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</si>
  <si>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</si>
  <si>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</si>
  <si>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</si>
  <si>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</si>
  <si>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</si>
  <si>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</si>
  <si>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</si>
  <si>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</si>
  <si>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</si>
  <si>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</si>
  <si>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</si>
  <si>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</si>
  <si>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</si>
  <si>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</si>
  <si>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</si>
  <si>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</si>
  <si>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</si>
  <si>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</si>
  <si>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</si>
  <si>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</si>
  <si>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</si>
  <si>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</si>
  <si>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</si>
  <si>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</si>
  <si>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</si>
  <si>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</si>
  <si>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</si>
  <si>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</si>
  <si>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</si>
  <si>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</si>
  <si>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</si>
  <si>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</si>
  <si>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</si>
  <si>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</si>
  <si>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</si>
  <si>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</si>
  <si>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</si>
  <si>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</si>
  <si>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</si>
  <si>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</si>
  <si>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</si>
  <si>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</si>
  <si>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</si>
  <si>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</si>
  <si>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</si>
  <si>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</si>
  <si>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</si>
  <si>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</si>
  <si>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</si>
  <si>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</si>
  <si>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</si>
  <si>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</si>
  <si>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</si>
  <si>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</si>
  <si>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</si>
  <si>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</si>
  <si>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</si>
  <si>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</si>
  <si>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</si>
  <si>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</si>
  <si>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</si>
  <si>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</si>
  <si>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</si>
  <si>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</si>
  <si>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</si>
  <si>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</si>
  <si>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</si>
  <si>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</si>
  <si>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</si>
  <si>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</si>
  <si>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</si>
  <si>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</si>
  <si>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</si>
  <si>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</si>
  <si>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</si>
  <si>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</si>
  <si>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</si>
  <si>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</si>
  <si>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</si>
  <si>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</si>
  <si>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</si>
  <si>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</si>
  <si>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</si>
  <si>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</si>
  <si>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</si>
  <si>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</si>
  <si>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</si>
  <si>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</si>
  <si>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</si>
  <si>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</si>
  <si>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</si>
  <si>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</si>
  <si>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</si>
  <si>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</si>
  <si>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</si>
  <si>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</si>
  <si>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</si>
  <si>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</si>
  <si>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</si>
  <si>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</si>
  <si>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</si>
  <si>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</si>
  <si>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</si>
  <si>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</si>
  <si>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</si>
  <si>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</si>
  <si>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</si>
  <si>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</si>
  <si>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</si>
  <si>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</si>
  <si>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</si>
  <si>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</si>
  <si>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</si>
  <si>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</si>
  <si>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</si>
  <si>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</si>
  <si>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</si>
  <si>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</si>
  <si>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</si>
  <si>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</si>
  <si>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</si>
  <si>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</si>
  <si>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</si>
  <si>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</si>
  <si>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</si>
  <si>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</si>
  <si>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</si>
  <si>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</si>
  <si>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</si>
  <si>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</si>
  <si>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</si>
  <si>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</si>
  <si>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</si>
  <si>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</si>
  <si>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</si>
  <si>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</si>
  <si>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</si>
  <si>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</si>
  <si>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</si>
  <si>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</si>
  <si>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</si>
  <si>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</si>
  <si>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</si>
  <si>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</si>
  <si>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</si>
  <si>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</si>
  <si>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</si>
  <si>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</si>
  <si>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</si>
  <si>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</si>
  <si>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</si>
  <si>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</si>
  <si>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</si>
  <si>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</si>
  <si>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</si>
  <si>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</si>
  <si>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</si>
  <si>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</si>
  <si>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</si>
  <si>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</si>
  <si>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</si>
  <si>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</si>
  <si>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</si>
  <si>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</si>
  <si>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</si>
  <si>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</si>
  <si>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</si>
  <si>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</si>
  <si>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</si>
  <si>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</si>
  <si>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</si>
  <si>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</si>
  <si>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</si>
  <si>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</si>
  <si>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</si>
  <si>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</si>
  <si>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</si>
  <si>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</si>
  <si>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</si>
  <si>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</si>
  <si>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</si>
  <si>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</si>
  <si>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</si>
  <si>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</si>
  <si>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</si>
  <si>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</si>
  <si>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</si>
  <si>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</si>
  <si>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</si>
  <si>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</si>
  <si>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</si>
  <si>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</si>
  <si>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</si>
  <si>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</si>
  <si>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</si>
  <si>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</si>
  <si>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</si>
  <si>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</si>
  <si>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</si>
  <si>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</si>
  <si>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</si>
  <si>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</si>
  <si>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</si>
  <si>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</si>
  <si>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</si>
  <si>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</si>
  <si>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</si>
  <si>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</si>
  <si>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</si>
  <si>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</si>
  <si>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</si>
  <si>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</si>
  <si>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</si>
  <si>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</si>
  <si>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</si>
  <si>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</si>
  <si>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</si>
  <si>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</si>
  <si>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</si>
  <si>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</si>
  <si>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</si>
  <si>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</si>
  <si>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</si>
  <si>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</si>
  <si>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</si>
  <si>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</si>
  <si>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</si>
  <si>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</si>
  <si>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</si>
  <si>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</si>
  <si>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</si>
  <si>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</si>
  <si>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</si>
  <si>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</si>
  <si>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</si>
  <si>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</si>
  <si>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</si>
  <si>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</si>
  <si>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</si>
  <si>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</si>
  <si>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</si>
  <si>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</si>
  <si>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</si>
  <si>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</si>
  <si>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</si>
  <si>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</si>
  <si>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</si>
  <si>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</si>
  <si>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</si>
  <si>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</si>
  <si>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</si>
  <si>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</si>
  <si>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</si>
  <si>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</si>
  <si>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</si>
  <si>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</si>
  <si>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</si>
  <si>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</si>
  <si>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</si>
  <si>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</si>
  <si>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</si>
  <si>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</si>
  <si>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</si>
  <si>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</si>
  <si>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</si>
  <si>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</si>
  <si>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</si>
  <si>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</si>
  <si>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</si>
  <si>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</si>
  <si>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</si>
  <si>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</si>
  <si>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</si>
  <si>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</si>
  <si>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</si>
  <si>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</si>
  <si>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</si>
  <si>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</si>
  <si>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</si>
  <si>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</si>
  <si>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</si>
  <si>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</si>
  <si>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</si>
  <si>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</si>
  <si>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</si>
  <si>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</si>
  <si>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</si>
  <si>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</si>
  <si>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</si>
  <si>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</si>
  <si>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</si>
  <si>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</si>
  <si>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</si>
  <si>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</si>
  <si>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</si>
  <si>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</si>
  <si>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</si>
  <si>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</si>
  <si>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</si>
  <si>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</si>
  <si>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</si>
  <si>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</si>
  <si>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</si>
  <si>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</si>
  <si>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</si>
  <si>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</si>
  <si>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</si>
  <si>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</si>
  <si>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</si>
  <si>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</si>
  <si>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</si>
  <si>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</si>
  <si>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</si>
  <si>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</si>
  <si>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</si>
  <si>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</si>
  <si>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</si>
  <si>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</si>
  <si>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</si>
  <si>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</si>
  <si>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</si>
  <si>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</si>
  <si>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</si>
  <si>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</si>
  <si>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</si>
  <si>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</si>
  <si>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</si>
  <si>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</si>
  <si>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</si>
  <si>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</si>
  <si>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</si>
  <si>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</si>
  <si>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</si>
  <si>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</si>
  <si>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</si>
  <si>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</si>
  <si>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</si>
  <si>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</si>
  <si>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</si>
  <si>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</si>
  <si>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</si>
  <si>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</si>
  <si>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</si>
  <si>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</si>
  <si>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</si>
  <si>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</si>
  <si>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</si>
  <si>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</si>
  <si>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</si>
  <si>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</si>
  <si>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</si>
  <si>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</si>
  <si>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</si>
  <si>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</si>
  <si>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</si>
  <si>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</si>
  <si>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</si>
  <si>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</si>
  <si>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</si>
  <si>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</si>
  <si>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</si>
  <si>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</si>
  <si>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</si>
  <si>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</si>
  <si>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</si>
  <si>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</si>
  <si>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</si>
  <si>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</si>
  <si>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</si>
  <si>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</si>
  <si>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</si>
  <si>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</si>
  <si>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</si>
  <si>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</si>
  <si>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</si>
  <si>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</si>
  <si>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</si>
  <si>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</si>
  <si>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</si>
  <si>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</si>
  <si>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</si>
  <si>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</si>
  <si>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</si>
  <si>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</si>
  <si>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</si>
  <si>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</si>
  <si>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</si>
  <si>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</si>
  <si>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</si>
  <si>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</si>
  <si>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</si>
  <si>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</si>
  <si>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</si>
  <si>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</si>
  <si>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</si>
  <si>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</si>
  <si>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</si>
  <si>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</si>
  <si>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</si>
  <si>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</si>
  <si>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</si>
  <si>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</si>
  <si>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</si>
  <si>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</si>
  <si>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</si>
  <si>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</si>
  <si>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</si>
  <si>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</si>
  <si>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</si>
  <si>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</si>
  <si>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</si>
  <si>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</si>
  <si>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</si>
  <si>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</si>
  <si>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</si>
  <si>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</si>
  <si>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</si>
  <si>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</si>
  <si>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</si>
  <si>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</si>
  <si>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</si>
  <si>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</si>
  <si>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</si>
  <si>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</si>
  <si>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</si>
  <si>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</si>
  <si>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</si>
  <si>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</si>
  <si>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</si>
  <si>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</si>
  <si>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</si>
  <si>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</si>
  <si>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</si>
  <si>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</si>
  <si>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</si>
  <si>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</si>
  <si>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</si>
  <si>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</si>
  <si>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</si>
  <si>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</si>
  <si>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</si>
  <si>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</si>
  <si>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</si>
  <si>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</si>
  <si>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</si>
  <si>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</si>
  <si>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</si>
  <si>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</si>
  <si>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</si>
  <si>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</si>
  <si>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</si>
  <si>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</si>
  <si>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</si>
  <si>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</si>
  <si>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</si>
  <si>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</si>
  <si>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</si>
  <si>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</si>
  <si>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</si>
  <si>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</si>
  <si>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</si>
  <si>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</si>
  <si>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</si>
  <si>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</si>
  <si>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</si>
  <si>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</si>
  <si>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</si>
  <si>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</si>
  <si>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</si>
  <si>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</si>
  <si>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</si>
  <si>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</si>
  <si>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</si>
  <si>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</si>
  <si>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</si>
  <si>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</si>
  <si>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</si>
  <si>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</si>
  <si>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</si>
  <si>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</si>
  <si>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</si>
  <si>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</si>
  <si>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</si>
  <si>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</si>
  <si>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</si>
  <si>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</si>
  <si>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</si>
  <si>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</si>
  <si>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</si>
  <si>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</si>
  <si>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</si>
  <si>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</si>
  <si>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</si>
  <si>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</si>
  <si>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</si>
  <si>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</si>
  <si>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</si>
  <si>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</si>
  <si>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</si>
  <si>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</si>
  <si>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</si>
  <si>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</si>
  <si>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</si>
  <si>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</si>
  <si>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</si>
  <si>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</si>
  <si>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</si>
  <si>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</si>
  <si>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</si>
  <si>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</si>
  <si>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</si>
  <si>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</si>
  <si>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</si>
  <si>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</si>
  <si>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</si>
  <si>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</si>
  <si>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</si>
  <si>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</si>
  <si>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</si>
  <si>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</si>
  <si>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</si>
  <si>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</si>
  <si>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</si>
  <si>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</si>
  <si>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</si>
  <si>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</si>
  <si>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</si>
  <si>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</si>
  <si>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</si>
  <si>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</si>
  <si>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</si>
  <si>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</si>
  <si>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</si>
  <si>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</si>
  <si>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</si>
  <si>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</si>
  <si>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</si>
  <si>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</si>
  <si>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</si>
  <si>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</si>
  <si>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</si>
  <si>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</si>
  <si>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</si>
  <si>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</si>
  <si>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</si>
  <si>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</si>
  <si>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</si>
  <si>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</si>
  <si>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</si>
  <si>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</si>
  <si>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</si>
  <si>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</si>
  <si>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</si>
  <si>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</si>
  <si>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</si>
  <si>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</si>
  <si>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</si>
  <si>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</si>
  <si>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</si>
  <si>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</si>
  <si>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</si>
  <si>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</si>
  <si>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</si>
  <si>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</si>
  <si>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</si>
  <si>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</si>
  <si>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</si>
  <si>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</si>
  <si>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</si>
  <si>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</si>
  <si>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</si>
  <si>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</si>
  <si>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</si>
  <si>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</si>
  <si>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</si>
  <si>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</si>
  <si>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</si>
  <si>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</si>
  <si>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</si>
  <si>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</si>
  <si>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</si>
  <si>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</si>
  <si>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</si>
  <si>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</si>
  <si>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</si>
  <si>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</si>
  <si>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</si>
  <si>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</si>
  <si>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</si>
  <si>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</si>
  <si>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</si>
  <si>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</si>
  <si>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</si>
  <si>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</si>
  <si>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</si>
  <si>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</si>
  <si>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</si>
  <si>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</si>
  <si>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</si>
  <si>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</si>
  <si>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</si>
  <si>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</si>
  <si>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</si>
  <si>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</si>
  <si>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</si>
  <si>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</si>
  <si>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</si>
  <si>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</si>
  <si>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</si>
  <si>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</si>
  <si>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</si>
  <si>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</si>
  <si>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</si>
  <si>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</si>
  <si>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</si>
  <si>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</si>
  <si>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</si>
  <si>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</si>
  <si>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</si>
  <si>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</si>
  <si>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</si>
  <si>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</si>
  <si>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</si>
  <si>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</si>
  <si>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</si>
  <si>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</si>
  <si>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</si>
  <si>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</si>
  <si>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</si>
  <si>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</si>
  <si>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</si>
  <si>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</si>
  <si>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</si>
  <si>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</si>
  <si>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</si>
  <si>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</si>
  <si>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</si>
  <si>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</si>
  <si>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</si>
  <si>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</si>
  <si>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</si>
  <si>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</si>
  <si>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</si>
  <si>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</si>
  <si>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</si>
  <si>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</si>
  <si>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</si>
  <si>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</si>
  <si>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</si>
  <si>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</si>
  <si>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</si>
  <si>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</si>
  <si>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</si>
  <si>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</si>
  <si>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</si>
  <si>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</si>
  <si>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</si>
  <si>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</si>
  <si>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</si>
  <si>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</si>
  <si>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</si>
  <si>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</si>
  <si>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</si>
  <si>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</si>
  <si>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</si>
  <si>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</si>
  <si>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</si>
  <si>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</si>
  <si>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</si>
  <si>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</si>
  <si>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</si>
  <si>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</si>
  <si>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</si>
  <si>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</si>
  <si>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</si>
  <si>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</si>
  <si>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</si>
  <si>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</si>
  <si>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</si>
  <si>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</si>
  <si>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</si>
  <si>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</si>
  <si>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</si>
  <si>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</si>
  <si>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</si>
  <si>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</si>
  <si>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</si>
  <si>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</si>
  <si>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</si>
  <si>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</si>
  <si>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</si>
  <si>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</si>
  <si>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</si>
  <si>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</si>
  <si>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</si>
  <si>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</si>
  <si>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</si>
  <si>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</si>
  <si>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</si>
  <si>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</si>
  <si>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</si>
  <si>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</si>
  <si>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</si>
  <si>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</si>
  <si>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</si>
  <si>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</si>
  <si>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</si>
  <si>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</si>
  <si>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</si>
  <si>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</si>
  <si>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</si>
  <si>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</si>
  <si>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</si>
  <si>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</si>
  <si>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</si>
  <si>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</si>
  <si>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</si>
  <si>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</si>
  <si>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</si>
  <si>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</si>
  <si>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</si>
  <si>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</si>
  <si>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</si>
  <si>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</si>
  <si>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</si>
  <si>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</si>
  <si>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</si>
  <si>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</si>
  <si>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</si>
  <si>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</si>
  <si>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</si>
  <si>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</si>
  <si>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</si>
  <si>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</si>
  <si>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</si>
  <si>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</si>
  <si>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</si>
  <si>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</si>
  <si>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</si>
  <si>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</si>
  <si>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</si>
  <si>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</si>
  <si>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</si>
  <si>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</si>
  <si>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</si>
  <si>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</si>
  <si>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</si>
  <si>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</si>
  <si>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</si>
  <si>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</si>
  <si>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</si>
  <si>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</si>
  <si>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</si>
  <si>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</si>
  <si>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</si>
  <si>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</si>
  <si>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</si>
  <si>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</si>
  <si>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</si>
  <si>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</si>
  <si>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</si>
  <si>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</si>
  <si>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</si>
  <si>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</si>
  <si>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</si>
  <si>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</si>
  <si>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</si>
  <si>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</si>
  <si>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</si>
  <si>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</si>
  <si>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</si>
  <si>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</si>
  <si>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</si>
  <si>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</si>
  <si>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</si>
  <si>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</si>
  <si>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</si>
  <si>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</si>
  <si>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</si>
  <si>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</si>
  <si>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</si>
  <si>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</si>
  <si>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</si>
  <si>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</si>
  <si>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</si>
  <si>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</si>
  <si>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</si>
  <si>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</si>
  <si>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</si>
  <si>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</si>
  <si>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</si>
  <si>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</si>
  <si>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</si>
  <si>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</si>
  <si>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</si>
  <si>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</si>
  <si>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</si>
  <si>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</si>
  <si>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</si>
  <si>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</si>
  <si>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</si>
  <si>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</si>
  <si>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</si>
  <si>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</si>
  <si>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</si>
  <si>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</si>
  <si>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</si>
  <si>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</si>
  <si>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</si>
  <si>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</si>
  <si>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</si>
  <si>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</si>
  <si>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</si>
  <si>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</si>
  <si>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</si>
  <si>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</si>
  <si>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</si>
  <si>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</si>
  <si>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</si>
  <si>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</si>
  <si>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</si>
  <si>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</si>
  <si>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</si>
  <si>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</si>
  <si>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</si>
  <si>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</si>
  <si>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</si>
  <si>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</si>
  <si>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</si>
  <si>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</si>
  <si>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</si>
  <si>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</si>
  <si>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</si>
  <si>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</si>
  <si>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</si>
  <si>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</si>
  <si>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</si>
  <si>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</si>
  <si>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</si>
  <si>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</si>
  <si>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</si>
  <si>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</si>
  <si>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</si>
  <si>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</si>
  <si>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</si>
  <si>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</si>
  <si>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</si>
  <si>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</si>
  <si>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</si>
  <si>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</si>
  <si>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</si>
  <si>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</si>
  <si>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</si>
  <si>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</si>
  <si>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</si>
  <si>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</si>
  <si>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</si>
  <si>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</si>
  <si>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</si>
  <si>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</si>
  <si>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</si>
  <si>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</si>
  <si>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</si>
  <si>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</si>
  <si>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</si>
  <si>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</si>
  <si>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</si>
  <si>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</si>
  <si>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</si>
  <si>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</si>
  <si>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</si>
  <si>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</si>
  <si>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</si>
  <si>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</si>
  <si>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</si>
  <si>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</si>
  <si>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</si>
  <si>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</si>
  <si>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</si>
  <si>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</si>
  <si>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</si>
  <si>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</si>
  <si>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</si>
  <si>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</si>
  <si>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</si>
  <si>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</si>
  <si>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</si>
  <si>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</si>
  <si>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</si>
  <si>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</si>
  <si>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</si>
  <si>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</si>
  <si>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</si>
  <si>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</si>
  <si>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</si>
  <si>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</si>
  <si>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</si>
  <si>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</si>
  <si>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</si>
  <si>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</si>
  <si>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</si>
  <si>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</si>
  <si>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</si>
  <si>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</si>
  <si>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</si>
  <si>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</si>
  <si>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</si>
  <si>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</si>
  <si>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</si>
  <si>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</si>
  <si>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</si>
  <si>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</si>
  <si>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</si>
  <si>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</si>
  <si>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</si>
  <si>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</si>
  <si>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</si>
  <si>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</si>
  <si>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</si>
  <si>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</si>
  <si>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</si>
  <si>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</si>
  <si>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</si>
  <si>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</si>
  <si>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</si>
  <si>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</si>
  <si>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</si>
  <si>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</si>
  <si>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</si>
  <si>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</si>
  <si>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</si>
  <si>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</si>
  <si>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</si>
  <si>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</si>
  <si>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</si>
  <si>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</si>
  <si>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</si>
  <si>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</si>
  <si>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</si>
  <si>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</si>
  <si>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</si>
  <si>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</si>
  <si>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</si>
  <si>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</si>
  <si>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</si>
  <si>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</si>
  <si>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</si>
  <si>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</si>
  <si>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</si>
  <si>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</si>
  <si>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</si>
  <si>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</si>
  <si>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</si>
  <si>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</si>
  <si>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</si>
  <si>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</si>
  <si>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</si>
  <si>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</si>
  <si>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</si>
  <si>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</si>
  <si>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</si>
  <si>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</si>
  <si>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</si>
  <si>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</si>
  <si>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</si>
  <si>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</si>
  <si>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</si>
  <si>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</si>
  <si>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</si>
  <si>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</si>
  <si>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</si>
  <si>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</si>
  <si>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</si>
  <si>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</si>
  <si>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</si>
  <si>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</si>
  <si>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</si>
  <si>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</si>
  <si>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</si>
  <si>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</si>
  <si>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</si>
  <si>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</si>
  <si>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</si>
  <si>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</si>
  <si>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</si>
  <si>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</si>
  <si>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</si>
  <si>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</si>
  <si>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</si>
  <si>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</si>
  <si>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</si>
  <si>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</si>
  <si>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</si>
  <si>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</si>
  <si>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</si>
  <si>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</si>
  <si>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</si>
  <si>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</si>
  <si>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</si>
  <si>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</si>
  <si>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</si>
  <si>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</si>
  <si>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</si>
  <si>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</si>
  <si>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</si>
  <si>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</si>
  <si>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</si>
  <si>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</si>
  <si>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</si>
  <si>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</si>
  <si>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</si>
  <si>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</si>
  <si>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</si>
  <si>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</si>
  <si>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</si>
  <si>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</si>
  <si>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</si>
  <si>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</si>
  <si>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</si>
  <si>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</si>
  <si>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</si>
  <si>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</si>
  <si>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</si>
  <si>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</si>
  <si>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</si>
  <si>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</si>
  <si>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</si>
  <si>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</si>
  <si>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</si>
  <si>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</si>
  <si>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</si>
  <si>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</si>
  <si>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</si>
  <si>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</si>
  <si>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</si>
  <si>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</si>
  <si>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</si>
  <si>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</si>
  <si>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</si>
  <si>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</si>
  <si>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</si>
  <si>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</si>
  <si>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</si>
  <si>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</si>
  <si>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</si>
  <si>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</si>
  <si>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</si>
  <si>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</si>
  <si>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</si>
  <si>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</si>
  <si>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</si>
  <si>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</si>
  <si>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</si>
  <si>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</si>
  <si>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</si>
  <si>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</si>
  <si>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</si>
  <si>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</si>
  <si>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</si>
  <si>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</si>
  <si>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</si>
  <si>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</si>
  <si>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</si>
  <si>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</si>
  <si>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</si>
  <si>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</si>
  <si>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</si>
  <si>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</si>
  <si>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</si>
  <si>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</si>
  <si>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</si>
  <si>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</si>
  <si>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</si>
  <si>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</si>
  <si>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</si>
  <si>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</si>
  <si>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</si>
  <si>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</si>
  <si>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</si>
  <si>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</si>
  <si>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</si>
  <si>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</si>
  <si>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</si>
  <si>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</si>
  <si>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</si>
  <si>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</si>
  <si>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</si>
  <si>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</si>
  <si>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</si>
  <si>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</si>
  <si>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</si>
  <si>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</si>
  <si>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</si>
  <si>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</si>
  <si>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</si>
  <si>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</si>
  <si>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</si>
  <si>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</si>
  <si>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</si>
  <si>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</si>
  <si>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</si>
  <si>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</si>
  <si>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</si>
  <si>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</si>
  <si>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</si>
  <si>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</si>
  <si>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</si>
  <si>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</si>
  <si>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</si>
  <si>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</si>
  <si>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</si>
  <si>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</si>
  <si>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</si>
  <si>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</si>
  <si>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</si>
  <si>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</si>
  <si>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</si>
  <si>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</si>
  <si>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</si>
  <si>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</si>
  <si>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</si>
  <si>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</si>
  <si>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</si>
  <si>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</si>
  <si>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</si>
  <si>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</si>
  <si>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</si>
  <si>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</si>
  <si>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</si>
  <si>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</si>
  <si>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</si>
  <si>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</si>
  <si>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</si>
  <si>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</si>
  <si>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</si>
  <si>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</si>
  <si>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</si>
  <si>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</si>
  <si>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</si>
  <si>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</si>
  <si>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</si>
  <si>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</si>
  <si>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</si>
  <si>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</si>
  <si>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</si>
  <si>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</si>
  <si>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</si>
  <si>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</si>
  <si>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</si>
  <si>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</si>
  <si>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</si>
  <si>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</si>
  <si>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</si>
  <si>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</si>
  <si>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</si>
  <si>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</si>
  <si>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</si>
  <si>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</si>
  <si>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</si>
  <si>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</si>
  <si>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</si>
  <si>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</si>
  <si>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</si>
  <si>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</si>
  <si>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</si>
  <si>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</si>
  <si>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</si>
  <si>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</si>
  <si>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</si>
  <si>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</si>
  <si>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</si>
  <si>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</si>
  <si>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</si>
  <si>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</si>
  <si>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</si>
  <si>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</si>
  <si>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</si>
  <si>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</si>
  <si>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</si>
  <si>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</si>
  <si>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</si>
  <si>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</si>
  <si>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</si>
  <si>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</si>
  <si>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</si>
  <si>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</si>
  <si>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</si>
  <si>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</si>
  <si>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</si>
  <si>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</si>
  <si>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</si>
  <si>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</si>
  <si>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</si>
  <si>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</si>
  <si>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</si>
  <si>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</si>
  <si>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</si>
  <si>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</si>
  <si>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</si>
  <si>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</si>
  <si>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</si>
  <si>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</si>
  <si>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</si>
  <si>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</si>
  <si>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</si>
  <si>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</si>
  <si>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</si>
  <si>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</si>
  <si>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</si>
  <si>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</si>
  <si>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</si>
  <si>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</si>
  <si>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</si>
  <si>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</si>
  <si>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</si>
  <si>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</si>
  <si>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</si>
  <si>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</si>
  <si>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</si>
  <si>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</si>
  <si>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</si>
  <si>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</si>
  <si>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</si>
  <si>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</si>
  <si>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</si>
  <si>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</si>
  <si>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</si>
  <si>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</si>
  <si>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</si>
  <si>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</si>
  <si>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</si>
  <si>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</si>
  <si>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</si>
  <si>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</si>
  <si>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</si>
  <si>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</si>
  <si>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</si>
  <si>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</si>
  <si>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</si>
  <si>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</si>
  <si>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</si>
  <si>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</si>
  <si>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</si>
  <si>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</si>
  <si>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</si>
  <si>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</si>
  <si>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</si>
  <si>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</si>
  <si>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</si>
  <si>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</si>
  <si>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</si>
  <si>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</si>
  <si>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</si>
  <si>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</si>
  <si>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</si>
  <si>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</si>
  <si>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</si>
  <si>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</si>
  <si>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</si>
  <si>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</si>
  <si>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</si>
  <si>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</si>
  <si>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</si>
  <si>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</si>
  <si>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</si>
  <si>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</si>
  <si>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</si>
  <si>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</si>
  <si>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</si>
  <si>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</si>
  <si>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</si>
  <si>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</si>
  <si>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</si>
  <si>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</si>
  <si>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</si>
  <si>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</si>
  <si>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</si>
  <si>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</si>
  <si>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</si>
  <si>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</si>
  <si>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</si>
  <si>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</si>
  <si>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</si>
  <si>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</si>
  <si>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</si>
  <si>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</si>
  <si>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</si>
  <si>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</si>
  <si>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</si>
  <si>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</si>
  <si>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</si>
  <si>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</si>
  <si>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</si>
  <si>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</si>
  <si>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</si>
  <si>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</si>
  <si>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</si>
  <si>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</si>
  <si>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</si>
  <si>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</si>
  <si>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</si>
  <si>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</si>
  <si>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</si>
  <si>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</si>
  <si>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</si>
  <si>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</si>
  <si>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</si>
  <si>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</si>
  <si>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</si>
  <si>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</si>
  <si>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</si>
  <si>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</si>
  <si>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</si>
  <si>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</si>
  <si>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</si>
  <si>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</si>
  <si>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</si>
  <si>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</si>
  <si>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</si>
  <si>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</si>
  <si>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</si>
  <si>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</si>
  <si>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</si>
  <si>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</si>
  <si>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</si>
  <si>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</si>
  <si>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</si>
  <si>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</si>
  <si>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</si>
  <si>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</si>
  <si>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</si>
  <si>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</si>
  <si>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</si>
  <si>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</si>
  <si>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</si>
  <si>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</si>
  <si>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</si>
  <si>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</si>
  <si>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</si>
  <si>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</si>
  <si>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</si>
  <si>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</si>
  <si>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</si>
  <si>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</si>
  <si>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</si>
  <si>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</si>
  <si>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</si>
  <si>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</si>
  <si>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</si>
  <si>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</si>
  <si>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</si>
  <si>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</si>
  <si>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</si>
  <si>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</si>
  <si>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</si>
  <si>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</si>
  <si>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</si>
  <si>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</si>
  <si>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</si>
  <si>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</si>
  <si>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</si>
  <si>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</si>
  <si>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</si>
  <si>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</si>
  <si>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</si>
  <si>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</si>
  <si>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</si>
  <si>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</si>
  <si>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</si>
  <si>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</si>
  <si>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</si>
  <si>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</si>
  <si>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</si>
  <si>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</si>
  <si>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</si>
  <si>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</si>
  <si>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</si>
  <si>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</si>
  <si>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</si>
  <si>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</si>
  <si>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</si>
  <si>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</si>
  <si>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</si>
  <si>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</si>
  <si>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</si>
  <si>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</si>
  <si>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</si>
  <si>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</si>
  <si>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</si>
  <si>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</si>
  <si>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</si>
  <si>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</si>
  <si>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</si>
  <si>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</si>
  <si>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</si>
  <si>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</si>
  <si>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</si>
  <si>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</si>
  <si>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</si>
  <si>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</si>
  <si>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</si>
  <si>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</si>
  <si>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</si>
  <si>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</si>
  <si>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</si>
  <si>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</si>
  <si>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</si>
  <si>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</si>
  <si>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</si>
  <si>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</si>
  <si>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</si>
  <si>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</si>
  <si>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</si>
  <si>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</si>
  <si>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</si>
  <si>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</si>
  <si>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</si>
  <si>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</si>
  <si>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</si>
  <si>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</si>
  <si>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</si>
  <si>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</si>
  <si>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</si>
  <si>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</si>
  <si>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</si>
  <si>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</si>
  <si>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</si>
  <si>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</si>
  <si>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</si>
  <si>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</si>
  <si>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</si>
  <si>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</si>
  <si>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</si>
  <si>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</si>
  <si>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</si>
  <si>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</si>
  <si>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</si>
  <si>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</si>
  <si>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</si>
  <si>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</si>
  <si>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</si>
  <si>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</si>
  <si>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</si>
  <si>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</si>
  <si>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</si>
  <si>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</si>
  <si>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</si>
  <si>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</si>
  <si>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</si>
  <si>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</si>
  <si>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</si>
  <si>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</si>
  <si>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</si>
  <si>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</si>
  <si>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</si>
  <si>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</si>
  <si>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</si>
  <si>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</si>
  <si>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</si>
  <si>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</si>
  <si>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</si>
  <si>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</si>
  <si>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</si>
  <si>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</si>
  <si>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</si>
  <si>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</si>
  <si>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</si>
  <si>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</si>
  <si>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</si>
  <si>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</si>
  <si>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</si>
  <si>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</si>
  <si>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</si>
  <si>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</si>
  <si>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</si>
  <si>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</si>
  <si>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</si>
  <si>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</si>
  <si>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</si>
  <si>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</si>
  <si>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</si>
  <si>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</si>
  <si>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</si>
  <si>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</si>
  <si>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</si>
  <si>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</si>
  <si>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</si>
  <si>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</si>
  <si>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</si>
  <si>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</si>
  <si>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</si>
  <si>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</si>
  <si>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</si>
  <si>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</si>
  <si>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</si>
  <si>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</si>
  <si>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</si>
  <si>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</si>
  <si>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</si>
  <si>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</si>
  <si>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</si>
  <si>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</si>
  <si>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</si>
  <si>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</si>
  <si>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</si>
  <si>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</si>
  <si>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</si>
  <si>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</si>
  <si>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</si>
  <si>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</si>
  <si>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</si>
  <si>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</si>
  <si>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</si>
  <si>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</si>
  <si>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</si>
  <si>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</si>
  <si>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</si>
  <si>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</si>
  <si>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</si>
  <si>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</si>
  <si>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</si>
  <si>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</si>
  <si>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</si>
  <si>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</si>
  <si>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</si>
  <si>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</si>
  <si>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</si>
  <si>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</si>
  <si>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</si>
  <si>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</si>
  <si>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</si>
  <si>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</si>
  <si>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</si>
  <si>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</si>
  <si>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</si>
  <si>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</si>
  <si>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</si>
  <si>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</si>
  <si>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</si>
  <si>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</si>
  <si>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</si>
  <si>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</si>
  <si>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</si>
  <si>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</si>
  <si>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</si>
  <si>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</si>
  <si>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</si>
  <si>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</si>
  <si>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</si>
  <si>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</si>
  <si>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</si>
  <si>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</si>
  <si>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</si>
  <si>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</si>
  <si>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</si>
  <si>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</si>
  <si>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</si>
  <si>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</si>
  <si>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</si>
  <si>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</si>
  <si>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</si>
  <si>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</si>
  <si>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</si>
  <si>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</si>
  <si>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</si>
  <si>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</si>
  <si>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</si>
  <si>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</si>
  <si>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</si>
  <si>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</si>
  <si>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</si>
  <si>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</si>
  <si>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</si>
  <si>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</si>
  <si>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</si>
  <si>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</si>
  <si>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</si>
  <si>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</si>
  <si>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</si>
  <si>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</si>
  <si>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</si>
  <si>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</si>
  <si>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</si>
  <si>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</si>
  <si>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</si>
  <si>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</si>
  <si>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</si>
  <si>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</si>
  <si>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</si>
  <si>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</si>
  <si>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</si>
  <si>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</si>
  <si>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</si>
  <si>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</si>
  <si>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</si>
  <si>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</si>
  <si>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松倉　輝和</t>
    <rPh sb="0" eb="2">
      <t>マツクラ</t>
    </rPh>
    <rPh sb="3" eb="5">
      <t>テルカズ</t>
    </rPh>
    <phoneticPr fontId="1"/>
  </si>
  <si>
    <t>法人本部・部長（管理者）</t>
    <rPh sb="0" eb="4">
      <t>ホウジンホンブ</t>
    </rPh>
    <rPh sb="5" eb="7">
      <t>ブチョウ</t>
    </rPh>
    <rPh sb="8" eb="11">
      <t>カンリシャ</t>
    </rPh>
    <phoneticPr fontId="1"/>
  </si>
  <si>
    <t>２　法人</t>
  </si>
  <si>
    <t>５　営利法人</t>
  </si>
  <si>
    <t>株式会社くら</t>
    <rPh sb="0" eb="4">
      <t>カブシキカイシャ</t>
    </rPh>
    <phoneticPr fontId="1"/>
  </si>
  <si>
    <t>ｶﾌﾞｼｷｶｲｼｬｸﾗ</t>
    <phoneticPr fontId="1"/>
  </si>
  <si>
    <t>旭川市9条通8丁目2486-10</t>
    <rPh sb="0" eb="3">
      <t>アサヒカワシ</t>
    </rPh>
    <rPh sb="4" eb="6">
      <t>ジョウドオ</t>
    </rPh>
    <rPh sb="7" eb="9">
      <t>チョウメ</t>
    </rPh>
    <phoneticPr fontId="1"/>
  </si>
  <si>
    <t>0166</t>
    <phoneticPr fontId="1"/>
  </si>
  <si>
    <t>27</t>
    <phoneticPr fontId="1"/>
  </si>
  <si>
    <t>2677</t>
    <phoneticPr fontId="1"/>
  </si>
  <si>
    <t>2676</t>
    <phoneticPr fontId="1"/>
  </si>
  <si>
    <t>倉金　誠</t>
    <rPh sb="0" eb="2">
      <t>クラカネ</t>
    </rPh>
    <rPh sb="3" eb="4">
      <t>マコト</t>
    </rPh>
    <phoneticPr fontId="1"/>
  </si>
  <si>
    <t>代表取締役</t>
    <rPh sb="0" eb="5">
      <t>ダイヒョウトリシマリヤク</t>
    </rPh>
    <phoneticPr fontId="1"/>
  </si>
  <si>
    <t>住宅型有料老人ホーム　こころ館</t>
    <rPh sb="0" eb="3">
      <t>ジュウタクガタ</t>
    </rPh>
    <rPh sb="3" eb="5">
      <t>ユウリョウ</t>
    </rPh>
    <rPh sb="5" eb="7">
      <t>ロウジン</t>
    </rPh>
    <rPh sb="14" eb="15">
      <t>カン</t>
    </rPh>
    <phoneticPr fontId="1"/>
  </si>
  <si>
    <t>ｼﾞｭｳﾀｸｶﾞﾀﾕｳﾘｮｳﾛｳｼﾞﾝﾎｰﾑ　ｺｺﾛｶﾝ</t>
    <phoneticPr fontId="1"/>
  </si>
  <si>
    <t>旭川市1条通14丁目198-2</t>
    <rPh sb="0" eb="3">
      <t>アサヒカワシ</t>
    </rPh>
    <rPh sb="4" eb="6">
      <t>ジョウドオ</t>
    </rPh>
    <rPh sb="8" eb="10">
      <t>チョウメ</t>
    </rPh>
    <phoneticPr fontId="1"/>
  </si>
  <si>
    <t>旭川駅</t>
    <rPh sb="0" eb="3">
      <t>アサヒカワエキ</t>
    </rPh>
    <phoneticPr fontId="1"/>
  </si>
  <si>
    <t>①自動車利用の場合　・乗車5分　　　　　②バス利用の場合　　　　　　　　　　　　電気軌道バスで乗車10分、1条通15丁目停留所で下車、徒歩3分</t>
    <rPh sb="1" eb="4">
      <t>ジドウシャ</t>
    </rPh>
    <rPh sb="4" eb="6">
      <t>リヨウ</t>
    </rPh>
    <rPh sb="7" eb="9">
      <t>バアイ</t>
    </rPh>
    <rPh sb="11" eb="13">
      <t>ジョウシャ</t>
    </rPh>
    <rPh sb="14" eb="15">
      <t>フン</t>
    </rPh>
    <rPh sb="23" eb="25">
      <t>リヨウ</t>
    </rPh>
    <rPh sb="26" eb="28">
      <t>バアイ</t>
    </rPh>
    <rPh sb="40" eb="44">
      <t>デンキキドウ</t>
    </rPh>
    <rPh sb="47" eb="49">
      <t>ジョウシャ</t>
    </rPh>
    <rPh sb="51" eb="52">
      <t>フン</t>
    </rPh>
    <rPh sb="54" eb="56">
      <t>ジョウドオ</t>
    </rPh>
    <rPh sb="58" eb="60">
      <t>チョウメ</t>
    </rPh>
    <rPh sb="60" eb="63">
      <t>テイリュウジョ</t>
    </rPh>
    <rPh sb="64" eb="66">
      <t>ゲシャ</t>
    </rPh>
    <rPh sb="67" eb="69">
      <t>トホ</t>
    </rPh>
    <rPh sb="70" eb="71">
      <t>フン</t>
    </rPh>
    <phoneticPr fontId="1"/>
  </si>
  <si>
    <t>１　適合している（代替措置）</t>
  </si>
  <si>
    <t>１　あり</t>
  </si>
  <si>
    <t>２　なし</t>
  </si>
  <si>
    <t>２　入居希望者に交付</t>
  </si>
  <si>
    <t>３　公開していない</t>
  </si>
  <si>
    <t>意見箱：常設</t>
    <rPh sb="0" eb="3">
      <t>イケンバコ</t>
    </rPh>
    <rPh sb="4" eb="6">
      <t>ジョウセツ</t>
    </rPh>
    <phoneticPr fontId="1"/>
  </si>
  <si>
    <t>対人対物：1億円補償</t>
    <rPh sb="0" eb="4">
      <t>タイジンタイブツ</t>
    </rPh>
    <rPh sb="6" eb="8">
      <t>オクエン</t>
    </rPh>
    <rPh sb="8" eb="10">
      <t>ホショウ</t>
    </rPh>
    <phoneticPr fontId="1"/>
  </si>
  <si>
    <t>苦情相談窓口（担当：施設長）</t>
    <rPh sb="0" eb="4">
      <t>クジョウソウダン</t>
    </rPh>
    <rPh sb="4" eb="6">
      <t>マドグチ</t>
    </rPh>
    <rPh sb="7" eb="9">
      <t>タントウ</t>
    </rPh>
    <rPh sb="10" eb="13">
      <t>シセツチョウ</t>
    </rPh>
    <phoneticPr fontId="1"/>
  </si>
  <si>
    <t>無し（不在時は別担当者にて対応の実施）</t>
    <rPh sb="0" eb="1">
      <t>ナ</t>
    </rPh>
    <rPh sb="3" eb="6">
      <t>フザイジ</t>
    </rPh>
    <rPh sb="7" eb="8">
      <t>ベツ</t>
    </rPh>
    <rPh sb="8" eb="11">
      <t>タントウシャ</t>
    </rPh>
    <rPh sb="13" eb="15">
      <t>タイオウ</t>
    </rPh>
    <rPh sb="16" eb="18">
      <t>ジッシ</t>
    </rPh>
    <phoneticPr fontId="1"/>
  </si>
  <si>
    <t>生活保護、住宅扶助費にて設定</t>
    <rPh sb="0" eb="4">
      <t>セイカツホゴ</t>
    </rPh>
    <rPh sb="5" eb="9">
      <t>ジュウタクフジョ</t>
    </rPh>
    <rPh sb="9" eb="10">
      <t>ヒ</t>
    </rPh>
    <rPh sb="12" eb="14">
      <t>セッテイ</t>
    </rPh>
    <phoneticPr fontId="1"/>
  </si>
  <si>
    <t>原則、介護保険給付費のみで対応</t>
    <rPh sb="0" eb="2">
      <t>ゲンソク</t>
    </rPh>
    <rPh sb="3" eb="7">
      <t>カイゴホケン</t>
    </rPh>
    <rPh sb="7" eb="10">
      <t>キュウフヒ</t>
    </rPh>
    <rPh sb="13" eb="15">
      <t>タイオウ</t>
    </rPh>
    <phoneticPr fontId="1"/>
  </si>
  <si>
    <t>無し</t>
    <rPh sb="0" eb="1">
      <t>ナ</t>
    </rPh>
    <phoneticPr fontId="1"/>
  </si>
  <si>
    <t>人件費等の諸経費、食材費に基づく費用設定　　　　　　　　　1食平均約410円</t>
    <rPh sb="0" eb="4">
      <t>ジンケンヒトウ</t>
    </rPh>
    <rPh sb="5" eb="8">
      <t>ショケイヒ</t>
    </rPh>
    <rPh sb="9" eb="12">
      <t>ショクザイヒ</t>
    </rPh>
    <rPh sb="13" eb="14">
      <t>モト</t>
    </rPh>
    <rPh sb="16" eb="18">
      <t>ヒヨウ</t>
    </rPh>
    <rPh sb="18" eb="20">
      <t>セッテイ</t>
    </rPh>
    <rPh sb="30" eb="31">
      <t>ショク</t>
    </rPh>
    <rPh sb="31" eb="33">
      <t>ヘイキン</t>
    </rPh>
    <rPh sb="33" eb="34">
      <t>ヤク</t>
    </rPh>
    <rPh sb="37" eb="38">
      <t>エン</t>
    </rPh>
    <phoneticPr fontId="1"/>
  </si>
  <si>
    <t>年間、使用量及び料金に基づき算定</t>
    <rPh sb="0" eb="2">
      <t>ネンカン</t>
    </rPh>
    <rPh sb="3" eb="6">
      <t>シヨウリョウ</t>
    </rPh>
    <rPh sb="6" eb="7">
      <t>オヨ</t>
    </rPh>
    <rPh sb="8" eb="10">
      <t>リョウキン</t>
    </rPh>
    <rPh sb="11" eb="12">
      <t>モト</t>
    </rPh>
    <rPh sb="14" eb="16">
      <t>サンテイ</t>
    </rPh>
    <phoneticPr fontId="1"/>
  </si>
  <si>
    <t>9～18</t>
    <phoneticPr fontId="1"/>
  </si>
  <si>
    <t>２　建物賃貸借方式</t>
  </si>
  <si>
    <t>３　月払い方式</t>
  </si>
  <si>
    <t>○</t>
  </si>
  <si>
    <t>３　不在期間が○日以上の場合に限り、日割り計算で減額</t>
  </si>
  <si>
    <t>租税等による不相当となった場合、近隣同種の建物に比し賃料が不相当となった場合</t>
    <rPh sb="0" eb="3">
      <t>ソゼイトウ</t>
    </rPh>
    <rPh sb="6" eb="7">
      <t>フ</t>
    </rPh>
    <rPh sb="7" eb="9">
      <t>ソウトウ</t>
    </rPh>
    <rPh sb="13" eb="15">
      <t>バアイ</t>
    </rPh>
    <rPh sb="16" eb="20">
      <t>キンリンドウシュ</t>
    </rPh>
    <rPh sb="21" eb="23">
      <t>タテモノ</t>
    </rPh>
    <rPh sb="24" eb="25">
      <t>ヒ</t>
    </rPh>
    <rPh sb="26" eb="28">
      <t>チンリョウ</t>
    </rPh>
    <rPh sb="29" eb="32">
      <t>フソウトウ</t>
    </rPh>
    <rPh sb="36" eb="38">
      <t>バアイ</t>
    </rPh>
    <phoneticPr fontId="1"/>
  </si>
  <si>
    <t>事前通知</t>
    <rPh sb="0" eb="4">
      <t>ジゼンツウチ</t>
    </rPh>
    <phoneticPr fontId="1"/>
  </si>
  <si>
    <t>介護福祉士・防火管理者</t>
    <rPh sb="0" eb="5">
      <t>カイゴフクシシ</t>
    </rPh>
    <rPh sb="6" eb="11">
      <t>ボウカカンリシャ</t>
    </rPh>
    <phoneticPr fontId="1"/>
  </si>
  <si>
    <t>賃貸契約書第10条</t>
    <rPh sb="0" eb="5">
      <t>チンタイケイヤクショ</t>
    </rPh>
    <rPh sb="5" eb="6">
      <t>ダイ</t>
    </rPh>
    <rPh sb="8" eb="9">
      <t>ジョウ</t>
    </rPh>
    <phoneticPr fontId="1"/>
  </si>
  <si>
    <t>①賃料等の未払い②入居者が本契約に違反した場合③入居者が入居時に虚偽内容をした場合④共同生活の秩序を著しく乱す場合⑤警察等の介入事案を生じさせる行為があった場合⑥連絡なしに1ヶ月以上にわたり所在不明な場合⑦天変事変等による物件の使用不可の場合</t>
    <rPh sb="1" eb="3">
      <t>チンリョウ</t>
    </rPh>
    <rPh sb="3" eb="4">
      <t>トウ</t>
    </rPh>
    <rPh sb="5" eb="7">
      <t>ミバラ</t>
    </rPh>
    <rPh sb="9" eb="12">
      <t>ニュウキョシャ</t>
    </rPh>
    <rPh sb="13" eb="16">
      <t>ホンケイヤク</t>
    </rPh>
    <rPh sb="17" eb="19">
      <t>イハン</t>
    </rPh>
    <rPh sb="21" eb="23">
      <t>バアイ</t>
    </rPh>
    <rPh sb="24" eb="27">
      <t>ニュウキョシャ</t>
    </rPh>
    <rPh sb="28" eb="31">
      <t>ニュウキョジ</t>
    </rPh>
    <rPh sb="32" eb="36">
      <t>キョギナイヨウ</t>
    </rPh>
    <rPh sb="39" eb="41">
      <t>バアイ</t>
    </rPh>
    <rPh sb="42" eb="46">
      <t>キョウドウセイカツ</t>
    </rPh>
    <rPh sb="47" eb="49">
      <t>チツジョ</t>
    </rPh>
    <rPh sb="50" eb="51">
      <t>イチジル</t>
    </rPh>
    <rPh sb="53" eb="54">
      <t>ミダ</t>
    </rPh>
    <rPh sb="55" eb="57">
      <t>バアイ</t>
    </rPh>
    <rPh sb="58" eb="61">
      <t>ケイサツトウ</t>
    </rPh>
    <rPh sb="62" eb="64">
      <t>カイニュウ</t>
    </rPh>
    <rPh sb="64" eb="66">
      <t>ジアン</t>
    </rPh>
    <rPh sb="67" eb="68">
      <t>ショウ</t>
    </rPh>
    <rPh sb="72" eb="74">
      <t>コウイ</t>
    </rPh>
    <rPh sb="78" eb="80">
      <t>バアイ</t>
    </rPh>
    <rPh sb="81" eb="83">
      <t>レンラク</t>
    </rPh>
    <rPh sb="88" eb="89">
      <t>ゲツ</t>
    </rPh>
    <rPh sb="89" eb="91">
      <t>イジョウ</t>
    </rPh>
    <rPh sb="95" eb="99">
      <t>ショザイフメイ</t>
    </rPh>
    <rPh sb="100" eb="102">
      <t>バアイ</t>
    </rPh>
    <rPh sb="103" eb="105">
      <t>テンペン</t>
    </rPh>
    <rPh sb="105" eb="107">
      <t>ジヘン</t>
    </rPh>
    <rPh sb="107" eb="108">
      <t>トウ</t>
    </rPh>
    <rPh sb="111" eb="113">
      <t>ブッケン</t>
    </rPh>
    <rPh sb="114" eb="116">
      <t>シヨウ</t>
    </rPh>
    <rPh sb="116" eb="118">
      <t>フカ</t>
    </rPh>
    <rPh sb="119" eb="121">
      <t>バアイ</t>
    </rPh>
    <phoneticPr fontId="1"/>
  </si>
  <si>
    <t>３　住宅型</t>
  </si>
  <si>
    <t>１　事業者が自ら所有する土地</t>
  </si>
  <si>
    <t>0166</t>
    <phoneticPr fontId="1"/>
  </si>
  <si>
    <t>27</t>
    <phoneticPr fontId="1"/>
  </si>
  <si>
    <t>1616</t>
    <phoneticPr fontId="1"/>
  </si>
  <si>
    <t>倉金　誠</t>
    <rPh sb="0" eb="2">
      <t>クラカネ</t>
    </rPh>
    <rPh sb="3" eb="4">
      <t>マコト</t>
    </rPh>
    <phoneticPr fontId="1"/>
  </si>
  <si>
    <t>施設長</t>
    <rPh sb="0" eb="3">
      <t>シセツチョウ</t>
    </rPh>
    <phoneticPr fontId="1"/>
  </si>
  <si>
    <t>３　木造</t>
  </si>
  <si>
    <t>１　耐火建築物</t>
  </si>
  <si>
    <t>１　事業者が自ら所有する建物</t>
  </si>
  <si>
    <t>１　全室個室（縁故者個室含む）</t>
  </si>
  <si>
    <t>４　なし</t>
  </si>
  <si>
    <t>３　なし</t>
  </si>
  <si>
    <t>２　委託</t>
  </si>
  <si>
    <t>１　自ら実施</t>
  </si>
  <si>
    <t>佐久間病院</t>
    <rPh sb="0" eb="3">
      <t>サクマ</t>
    </rPh>
    <rPh sb="3" eb="5">
      <t>ビョウイン</t>
    </rPh>
    <phoneticPr fontId="1"/>
  </si>
  <si>
    <t>旭川市5条通7丁目左7号</t>
    <rPh sb="0" eb="3">
      <t>アサヒカワシ</t>
    </rPh>
    <rPh sb="4" eb="6">
      <t>ジョウドオ</t>
    </rPh>
    <rPh sb="7" eb="9">
      <t>チョウメ</t>
    </rPh>
    <rPh sb="9" eb="10">
      <t>ヒダリ</t>
    </rPh>
    <rPh sb="11" eb="12">
      <t>ゴウ</t>
    </rPh>
    <phoneticPr fontId="1"/>
  </si>
  <si>
    <t>内科、外科、整形外科、総合診療内科</t>
    <rPh sb="0" eb="2">
      <t>ナイカ</t>
    </rPh>
    <rPh sb="3" eb="5">
      <t>ゲカ</t>
    </rPh>
    <rPh sb="6" eb="10">
      <t>セイケイゲカ</t>
    </rPh>
    <rPh sb="11" eb="13">
      <t>ソウゴウ</t>
    </rPh>
    <rPh sb="13" eb="15">
      <t>シンリョウ</t>
    </rPh>
    <rPh sb="15" eb="17">
      <t>ナイカ</t>
    </rPh>
    <phoneticPr fontId="1"/>
  </si>
  <si>
    <t>上記同様</t>
    <rPh sb="0" eb="2">
      <t>ジョウキ</t>
    </rPh>
    <rPh sb="2" eb="4">
      <t>ドウヨウ</t>
    </rPh>
    <phoneticPr fontId="1"/>
  </si>
  <si>
    <t>訪問診療、夜間緊急対応（助言・相談）、入院を要する場合の措置、他医療機関の紹介</t>
    <rPh sb="0" eb="4">
      <t>ホウモンシンリョウ</t>
    </rPh>
    <rPh sb="5" eb="7">
      <t>ヤカン</t>
    </rPh>
    <rPh sb="7" eb="11">
      <t>キンキュウタイオウ</t>
    </rPh>
    <rPh sb="12" eb="14">
      <t>ジョゲン</t>
    </rPh>
    <rPh sb="15" eb="17">
      <t>ソウダン</t>
    </rPh>
    <rPh sb="19" eb="21">
      <t>ニュウイン</t>
    </rPh>
    <rPh sb="22" eb="23">
      <t>ヨウ</t>
    </rPh>
    <rPh sb="25" eb="27">
      <t>バアイ</t>
    </rPh>
    <rPh sb="28" eb="30">
      <t>ソチ</t>
    </rPh>
    <rPh sb="31" eb="32">
      <t>タ</t>
    </rPh>
    <rPh sb="32" eb="34">
      <t>イリョウ</t>
    </rPh>
    <rPh sb="34" eb="36">
      <t>キカン</t>
    </rPh>
    <rPh sb="37" eb="39">
      <t>ショウカイ</t>
    </rPh>
    <phoneticPr fontId="1"/>
  </si>
  <si>
    <t>事業の実施に当たっては、入居者が可能な限りその有する能力に応じて自立した生活を営むことができるようにします。入居者がゆったり落ち着いた自由な安定した生活ができるように努めます。入居者又は家族へサービス内容及び提供方法についてわ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54" eb="57">
      <t>ニュウキョシャ</t>
    </rPh>
    <rPh sb="62" eb="63">
      <t>オ</t>
    </rPh>
    <rPh sb="64" eb="65">
      <t>ツ</t>
    </rPh>
    <rPh sb="67" eb="69">
      <t>ジユウ</t>
    </rPh>
    <rPh sb="70" eb="72">
      <t>アンテイ</t>
    </rPh>
    <rPh sb="74" eb="76">
      <t>セイカツ</t>
    </rPh>
    <rPh sb="83" eb="84">
      <t>ツト</t>
    </rPh>
    <rPh sb="88" eb="91">
      <t>ニュウキョシャ</t>
    </rPh>
    <rPh sb="91" eb="92">
      <t>マタ</t>
    </rPh>
    <rPh sb="93" eb="95">
      <t>カゾク</t>
    </rPh>
    <rPh sb="100" eb="102">
      <t>ナイヨウ</t>
    </rPh>
    <rPh sb="102" eb="103">
      <t>オヨ</t>
    </rPh>
    <rPh sb="104" eb="108">
      <t>テイキョウホウホウ</t>
    </rPh>
    <rPh sb="118" eb="120">
      <t>セツメイ</t>
    </rPh>
    <phoneticPr fontId="1"/>
  </si>
  <si>
    <t>介護サービスの必要な方は、居宅介護サービス事業所を通じて提供します。</t>
    <rPh sb="0" eb="2">
      <t>カイゴ</t>
    </rPh>
    <rPh sb="7" eb="9">
      <t>ヒツヨウ</t>
    </rPh>
    <rPh sb="10" eb="11">
      <t>カタ</t>
    </rPh>
    <rPh sb="13" eb="17">
      <t>キョタクカイゴ</t>
    </rPh>
    <rPh sb="21" eb="24">
      <t>ジギョウショ</t>
    </rPh>
    <rPh sb="25" eb="26">
      <t>ツウ</t>
    </rPh>
    <rPh sb="28" eb="30">
      <t>テイキョウ</t>
    </rPh>
    <phoneticPr fontId="1"/>
  </si>
  <si>
    <t>利用料金の発生等は無し</t>
    <rPh sb="0" eb="2">
      <t>リヨウ</t>
    </rPh>
    <rPh sb="2" eb="4">
      <t>リョウキン</t>
    </rPh>
    <rPh sb="5" eb="8">
      <t>ハッセイトウ</t>
    </rPh>
    <rPh sb="9" eb="10">
      <t>ナ</t>
    </rPh>
    <phoneticPr fontId="1"/>
  </si>
  <si>
    <t>利用料金の発生等は無し</t>
    <rPh sb="0" eb="4">
      <t>リヨウリョウキン</t>
    </rPh>
    <rPh sb="5" eb="8">
      <t>ハッセイトウ</t>
    </rPh>
    <rPh sb="9" eb="10">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</si>
</sst>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J175" sqref="J175:P17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39</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59"/>
      <c r="C20" s="360"/>
      <c r="D20" s="360"/>
      <c r="E20" s="361"/>
      <c r="F20" s="182" t="s">
        <v>15</v>
      </c>
      <c r="G20" s="182"/>
      <c r="H20" s="182"/>
      <c r="I20" s="182"/>
      <c r="J20" s="78" t="s">
        <v>2485</v>
      </c>
      <c r="K20" s="48" t="s">
        <v>487</v>
      </c>
      <c r="L20" s="77" t="s">
        <v>2486</v>
      </c>
      <c r="M20" s="48" t="s">
        <v>487</v>
      </c>
      <c r="N20" s="77" t="s">
        <v>2488</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2489</v>
      </c>
      <c r="K24" s="194"/>
      <c r="L24" s="194"/>
      <c r="M24" s="194"/>
      <c r="N24" s="194"/>
      <c r="O24" s="154"/>
      <c r="P24" s="195"/>
    </row>
    <row r="25" spans="1:20" ht="20.100000000000001" customHeight="1">
      <c r="B25" s="296"/>
      <c r="C25" s="314"/>
      <c r="D25" s="314"/>
      <c r="E25" s="297"/>
      <c r="F25" s="184" t="s">
        <v>18</v>
      </c>
      <c r="G25" s="184"/>
      <c r="H25" s="182"/>
      <c r="I25" s="182"/>
      <c r="J25" s="194" t="s">
        <v>2490</v>
      </c>
      <c r="K25" s="194"/>
      <c r="L25" s="194"/>
      <c r="M25" s="194"/>
      <c r="N25" s="194"/>
      <c r="O25" s="154"/>
      <c r="P25" s="195"/>
    </row>
    <row r="26" spans="1:20" ht="20.100000000000001" customHeight="1">
      <c r="B26" s="394" t="s">
        <v>9</v>
      </c>
      <c r="C26" s="395"/>
      <c r="D26" s="395"/>
      <c r="E26" s="395"/>
      <c r="F26" s="468">
        <v>2015</v>
      </c>
      <c r="G26" s="469"/>
      <c r="H26" s="48" t="s">
        <v>484</v>
      </c>
      <c r="I26" s="469">
        <v>4</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2492</v>
      </c>
      <c r="I31" s="486"/>
      <c r="J31" s="486"/>
      <c r="K31" s="486"/>
      <c r="L31" s="486"/>
      <c r="M31" s="486"/>
      <c r="N31" s="486"/>
      <c r="O31" s="486"/>
      <c r="P31" s="487"/>
      <c r="S31" s="22" t="str">
        <f>IF(H31="","未記入","")</f>
        <v/>
      </c>
    </row>
    <row r="32" spans="1:20" ht="39" customHeight="1">
      <c r="B32" s="296"/>
      <c r="C32" s="314"/>
      <c r="D32" s="314"/>
      <c r="E32" s="297"/>
      <c r="F32" s="217" t="s">
        <v>2491</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31</v>
      </c>
      <c r="J33" s="475"/>
      <c r="K33" s="475"/>
      <c r="L33" s="475"/>
      <c r="M33" s="475"/>
      <c r="N33" s="475"/>
      <c r="O33" s="475"/>
      <c r="P33" s="476"/>
      <c r="S33" s="22" t="str">
        <f>IF(OR(G33="",I33=""),"未記入","")</f>
        <v/>
      </c>
    </row>
    <row r="34" spans="2:20" ht="58.5" customHeight="1">
      <c r="B34" s="296"/>
      <c r="C34" s="314"/>
      <c r="D34" s="314"/>
      <c r="E34" s="297"/>
      <c r="F34" s="120" t="s">
        <v>2493</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2494</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2495</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2522</v>
      </c>
      <c r="K43" s="48" t="s">
        <v>487</v>
      </c>
      <c r="L43" s="18" t="s">
        <v>2523</v>
      </c>
      <c r="M43" s="48" t="s">
        <v>487</v>
      </c>
      <c r="N43" s="18" t="s">
        <v>2524</v>
      </c>
      <c r="O43" s="304"/>
      <c r="P43" s="305"/>
      <c r="S43" s="22" t="str">
        <f>IF(OR(J43="",L43="",N43=""),"未記入","")</f>
        <v/>
      </c>
    </row>
    <row r="44" spans="2:20" ht="20.100000000000001" customHeight="1">
      <c r="B44" s="183"/>
      <c r="C44" s="182"/>
      <c r="D44" s="182"/>
      <c r="E44" s="182"/>
      <c r="F44" s="395" t="s">
        <v>15</v>
      </c>
      <c r="G44" s="395"/>
      <c r="H44" s="395"/>
      <c r="I44" s="395"/>
      <c r="J44" s="78" t="s">
        <v>2522</v>
      </c>
      <c r="K44" s="48" t="s">
        <v>487</v>
      </c>
      <c r="L44" s="77" t="s">
        <v>2523</v>
      </c>
      <c r="M44" s="48" t="s">
        <v>487</v>
      </c>
      <c r="N44" s="77" t="s">
        <v>2524</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2525</v>
      </c>
      <c r="K48" s="194"/>
      <c r="L48" s="194"/>
      <c r="M48" s="194"/>
      <c r="N48" s="194"/>
      <c r="O48" s="154"/>
      <c r="P48" s="195"/>
    </row>
    <row r="49" spans="1:20" ht="20.100000000000001" customHeight="1">
      <c r="B49" s="183"/>
      <c r="C49" s="182"/>
      <c r="D49" s="182"/>
      <c r="E49" s="182"/>
      <c r="F49" s="395" t="s">
        <v>18</v>
      </c>
      <c r="G49" s="395"/>
      <c r="H49" s="395"/>
      <c r="I49" s="395"/>
      <c r="J49" s="194" t="s">
        <v>2526</v>
      </c>
      <c r="K49" s="194"/>
      <c r="L49" s="194"/>
      <c r="M49" s="194"/>
      <c r="N49" s="194"/>
      <c r="O49" s="154"/>
      <c r="P49" s="195"/>
    </row>
    <row r="50" spans="1:20" ht="20.100000000000001" customHeight="1">
      <c r="B50" s="124" t="s">
        <v>28</v>
      </c>
      <c r="C50" s="233"/>
      <c r="D50" s="233"/>
      <c r="E50" s="233"/>
      <c r="F50" s="233"/>
      <c r="G50" s="233"/>
      <c r="H50" s="233"/>
      <c r="I50" s="233"/>
      <c r="J50" s="468">
        <v>1978</v>
      </c>
      <c r="K50" s="469"/>
      <c r="L50" s="48" t="s">
        <v>484</v>
      </c>
      <c r="M50" s="75">
        <v>12</v>
      </c>
      <c r="N50" s="48" t="s">
        <v>485</v>
      </c>
      <c r="O50" s="75">
        <v>19</v>
      </c>
      <c r="P50" s="50" t="s">
        <v>486</v>
      </c>
      <c r="S50" s="22" t="str">
        <f>IF(OR(J50="",M50="",O50=""),"未記入","")</f>
        <v/>
      </c>
    </row>
    <row r="51" spans="1:20" ht="20.100000000000001" customHeight="1" thickBot="1">
      <c r="B51" s="125" t="s">
        <v>29</v>
      </c>
      <c r="C51" s="470"/>
      <c r="D51" s="470"/>
      <c r="E51" s="470"/>
      <c r="F51" s="470"/>
      <c r="G51" s="470"/>
      <c r="H51" s="470"/>
      <c r="I51" s="470"/>
      <c r="J51" s="458">
        <v>2015</v>
      </c>
      <c r="K51" s="459"/>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2520</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535.53</v>
      </c>
      <c r="H61" s="209"/>
      <c r="I61" s="209"/>
      <c r="J61" s="209"/>
      <c r="K61" s="467"/>
      <c r="L61" s="399" t="s">
        <v>516</v>
      </c>
      <c r="M61" s="383"/>
      <c r="N61" s="383"/>
      <c r="O61" s="383"/>
      <c r="P61" s="418"/>
    </row>
    <row r="62" spans="1:20" ht="20.100000000000001" customHeight="1">
      <c r="B62" s="183"/>
      <c r="C62" s="182"/>
      <c r="D62" s="223" t="s">
        <v>39</v>
      </c>
      <c r="E62" s="234"/>
      <c r="F62" s="252"/>
      <c r="G62" s="194" t="s">
        <v>2521</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t="s">
        <v>2409</v>
      </c>
      <c r="L64" s="109"/>
      <c r="M64" s="109"/>
      <c r="N64" s="109"/>
      <c r="O64" s="109"/>
      <c r="P64" s="155"/>
    </row>
    <row r="65" spans="2:16" ht="20.100000000000001" customHeight="1">
      <c r="B65" s="183"/>
      <c r="C65" s="182"/>
      <c r="D65" s="362"/>
      <c r="E65" s="360"/>
      <c r="F65" s="361"/>
      <c r="G65" s="224"/>
      <c r="H65" s="187" t="s">
        <v>435</v>
      </c>
      <c r="I65" s="187"/>
      <c r="J65" s="258"/>
      <c r="K65" s="154" t="s">
        <v>2498</v>
      </c>
      <c r="L65" s="109"/>
      <c r="M65" s="109"/>
      <c r="N65" s="109"/>
      <c r="O65" s="109"/>
      <c r="P65" s="155"/>
    </row>
    <row r="66" spans="2:16" ht="20.100000000000001" customHeight="1">
      <c r="B66" s="183"/>
      <c r="C66" s="182"/>
      <c r="D66" s="362"/>
      <c r="E66" s="360"/>
      <c r="F66" s="361"/>
      <c r="G66" s="224"/>
      <c r="H66" s="223" t="s">
        <v>436</v>
      </c>
      <c r="I66" s="234"/>
      <c r="J66" s="252"/>
      <c r="K66" s="154" t="s">
        <v>2497</v>
      </c>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v>2013</v>
      </c>
      <c r="L68" s="52" t="s">
        <v>484</v>
      </c>
      <c r="M68" s="75">
        <v>6</v>
      </c>
      <c r="N68" s="52" t="s">
        <v>485</v>
      </c>
      <c r="O68" s="75">
        <v>1</v>
      </c>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v>2043</v>
      </c>
      <c r="L70" s="52" t="s">
        <v>484</v>
      </c>
      <c r="M70" s="75">
        <v>5</v>
      </c>
      <c r="N70" s="52" t="s">
        <v>485</v>
      </c>
      <c r="O70" s="75">
        <v>31</v>
      </c>
      <c r="P70" s="53" t="s">
        <v>486</v>
      </c>
    </row>
    <row r="71" spans="2:16" ht="20.100000000000001" customHeight="1">
      <c r="B71" s="183"/>
      <c r="C71" s="182"/>
      <c r="D71" s="313"/>
      <c r="E71" s="314"/>
      <c r="F71" s="297"/>
      <c r="G71" s="232"/>
      <c r="H71" s="187" t="s">
        <v>437</v>
      </c>
      <c r="I71" s="187"/>
      <c r="J71" s="258"/>
      <c r="K71" s="154" t="s">
        <v>2497</v>
      </c>
      <c r="L71" s="109"/>
      <c r="M71" s="109"/>
      <c r="N71" s="109"/>
      <c r="O71" s="109"/>
      <c r="P71" s="155"/>
    </row>
    <row r="72" spans="2:16" ht="20.100000000000001" customHeight="1">
      <c r="B72" s="84" t="s">
        <v>2381</v>
      </c>
      <c r="C72" s="85"/>
      <c r="D72" s="223" t="s">
        <v>40</v>
      </c>
      <c r="E72" s="234"/>
      <c r="F72" s="252"/>
      <c r="G72" s="303" t="s">
        <v>41</v>
      </c>
      <c r="H72" s="304"/>
      <c r="I72" s="304"/>
      <c r="J72" s="387"/>
      <c r="K72" s="415">
        <v>433</v>
      </c>
      <c r="L72" s="416"/>
      <c r="M72" s="416"/>
      <c r="N72" s="187" t="s">
        <v>490</v>
      </c>
      <c r="O72" s="187"/>
      <c r="P72" s="213"/>
    </row>
    <row r="73" spans="2:16" ht="20.100000000000001" customHeight="1">
      <c r="B73" s="86"/>
      <c r="C73" s="87"/>
      <c r="D73" s="313"/>
      <c r="E73" s="314"/>
      <c r="F73" s="297"/>
      <c r="G73" s="233" t="s">
        <v>42</v>
      </c>
      <c r="H73" s="233"/>
      <c r="I73" s="233"/>
      <c r="J73" s="233"/>
      <c r="K73" s="415">
        <v>433</v>
      </c>
      <c r="L73" s="416"/>
      <c r="M73" s="416"/>
      <c r="N73" s="187" t="s">
        <v>490</v>
      </c>
      <c r="O73" s="187"/>
      <c r="P73" s="213"/>
    </row>
    <row r="74" spans="2:16" ht="20.100000000000001" customHeight="1">
      <c r="B74" s="86"/>
      <c r="C74" s="87"/>
      <c r="D74" s="182" t="s">
        <v>43</v>
      </c>
      <c r="E74" s="182"/>
      <c r="F74" s="182"/>
      <c r="G74" s="194" t="s">
        <v>2528</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2527</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2529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2530</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1</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9</v>
      </c>
      <c r="K95" s="82" t="s">
        <v>490</v>
      </c>
      <c r="L95" s="154">
        <v>3</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2385</v>
      </c>
      <c r="G96" s="194"/>
      <c r="H96" s="194" t="s">
        <v>2385</v>
      </c>
      <c r="I96" s="194"/>
      <c r="J96" s="73">
        <v>11</v>
      </c>
      <c r="K96" s="82" t="s">
        <v>490</v>
      </c>
      <c r="L96" s="154">
        <v>10</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t="s">
        <v>2385</v>
      </c>
      <c r="G97" s="194"/>
      <c r="H97" s="194" t="s">
        <v>2385</v>
      </c>
      <c r="I97" s="194"/>
      <c r="J97" s="73">
        <v>13</v>
      </c>
      <c r="K97" s="82" t="s">
        <v>490</v>
      </c>
      <c r="L97" s="154">
        <v>1</v>
      </c>
      <c r="M97" s="449"/>
      <c r="N97" s="450" t="s">
        <v>2422</v>
      </c>
      <c r="O97" s="451"/>
      <c r="P97" s="452"/>
      <c r="S97" s="38" t="str">
        <f t="shared" si="0"/>
        <v/>
      </c>
    </row>
    <row r="98" spans="2:19" ht="20.100000000000001" customHeight="1">
      <c r="B98" s="183"/>
      <c r="C98" s="182"/>
      <c r="D98" s="182" t="s">
        <v>50</v>
      </c>
      <c r="E98" s="182"/>
      <c r="F98" s="194" t="s">
        <v>2385</v>
      </c>
      <c r="G98" s="194"/>
      <c r="H98" s="194" t="s">
        <v>2385</v>
      </c>
      <c r="I98" s="194"/>
      <c r="J98" s="73">
        <v>15</v>
      </c>
      <c r="K98" s="82" t="s">
        <v>490</v>
      </c>
      <c r="L98" s="154">
        <v>3</v>
      </c>
      <c r="M98" s="449"/>
      <c r="N98" s="450" t="s">
        <v>2422</v>
      </c>
      <c r="O98" s="451"/>
      <c r="P98" s="452"/>
      <c r="S98" s="38" t="str">
        <f t="shared" si="0"/>
        <v/>
      </c>
    </row>
    <row r="99" spans="2:19" ht="20.100000000000001" customHeight="1">
      <c r="B99" s="183"/>
      <c r="C99" s="182"/>
      <c r="D99" s="182" t="s">
        <v>51</v>
      </c>
      <c r="E99" s="182"/>
      <c r="F99" s="194" t="s">
        <v>2385</v>
      </c>
      <c r="G99" s="194"/>
      <c r="H99" s="194" t="s">
        <v>2385</v>
      </c>
      <c r="I99" s="194"/>
      <c r="J99" s="73">
        <v>18</v>
      </c>
      <c r="K99" s="82" t="s">
        <v>490</v>
      </c>
      <c r="L99" s="154">
        <v>2</v>
      </c>
      <c r="M99" s="449"/>
      <c r="N99" s="450" t="s">
        <v>2422</v>
      </c>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3</v>
      </c>
      <c r="H105" s="258" t="s">
        <v>492</v>
      </c>
      <c r="I105" s="455" t="s">
        <v>66</v>
      </c>
      <c r="J105" s="455"/>
      <c r="K105" s="455"/>
      <c r="L105" s="455"/>
      <c r="M105" s="455"/>
      <c r="N105" s="154">
        <v>1</v>
      </c>
      <c r="O105" s="109"/>
      <c r="P105" s="50" t="s">
        <v>492</v>
      </c>
    </row>
    <row r="106" spans="2:19" ht="20.100000000000001" customHeight="1">
      <c r="B106" s="453"/>
      <c r="C106" s="454"/>
      <c r="D106" s="126"/>
      <c r="E106" s="118"/>
      <c r="F106" s="119"/>
      <c r="G106" s="154"/>
      <c r="H106" s="258"/>
      <c r="I106" s="448" t="s">
        <v>67</v>
      </c>
      <c r="J106" s="448"/>
      <c r="K106" s="448"/>
      <c r="L106" s="448"/>
      <c r="M106" s="448"/>
      <c r="N106" s="154"/>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2497</v>
      </c>
      <c r="H113" s="194"/>
      <c r="I113" s="194"/>
      <c r="J113" s="194"/>
      <c r="K113" s="194"/>
      <c r="L113" s="194"/>
      <c r="M113" s="194"/>
      <c r="N113" s="194"/>
      <c r="O113" s="154"/>
      <c r="P113" s="195"/>
    </row>
    <row r="114" spans="2:16" ht="20.100000000000001" customHeight="1">
      <c r="B114" s="453"/>
      <c r="C114" s="454"/>
      <c r="D114" s="133" t="s">
        <v>79</v>
      </c>
      <c r="E114" s="134"/>
      <c r="F114" s="149"/>
      <c r="G114" s="139" t="s">
        <v>2498</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2531</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2497</v>
      </c>
      <c r="H117" s="194"/>
      <c r="I117" s="194"/>
      <c r="J117" s="194"/>
      <c r="K117" s="194"/>
      <c r="L117" s="194"/>
      <c r="M117" s="194"/>
      <c r="N117" s="194"/>
      <c r="O117" s="154"/>
      <c r="P117" s="195"/>
    </row>
    <row r="118" spans="2:16" ht="20.100000000000001" customHeight="1">
      <c r="B118" s="150"/>
      <c r="C118" s="151"/>
      <c r="D118" s="126" t="s">
        <v>73</v>
      </c>
      <c r="E118" s="118"/>
      <c r="F118" s="119"/>
      <c r="G118" s="194" t="s">
        <v>2497</v>
      </c>
      <c r="H118" s="194"/>
      <c r="I118" s="194"/>
      <c r="J118" s="194"/>
      <c r="K118" s="194"/>
      <c r="L118" s="194"/>
      <c r="M118" s="194"/>
      <c r="N118" s="194"/>
      <c r="O118" s="154"/>
      <c r="P118" s="195"/>
    </row>
    <row r="119" spans="2:16" ht="20.100000000000001" customHeight="1">
      <c r="B119" s="150"/>
      <c r="C119" s="151"/>
      <c r="D119" s="250" t="s">
        <v>74</v>
      </c>
      <c r="E119" s="289"/>
      <c r="F119" s="251"/>
      <c r="G119" s="194" t="s">
        <v>2497</v>
      </c>
      <c r="H119" s="194"/>
      <c r="I119" s="194"/>
      <c r="J119" s="194"/>
      <c r="K119" s="194"/>
      <c r="L119" s="194"/>
      <c r="M119" s="194"/>
      <c r="N119" s="194"/>
      <c r="O119" s="154"/>
      <c r="P119" s="195"/>
    </row>
    <row r="120" spans="2:16" ht="20.100000000000001" customHeight="1">
      <c r="B120" s="150"/>
      <c r="C120" s="151"/>
      <c r="D120" s="185" t="s">
        <v>75</v>
      </c>
      <c r="E120" s="187"/>
      <c r="F120" s="258"/>
      <c r="G120" s="194" t="s">
        <v>2497</v>
      </c>
      <c r="H120" s="194"/>
      <c r="I120" s="194"/>
      <c r="J120" s="194"/>
      <c r="K120" s="194"/>
      <c r="L120" s="194"/>
      <c r="M120" s="194"/>
      <c r="N120" s="194"/>
      <c r="O120" s="154"/>
      <c r="P120" s="195"/>
    </row>
    <row r="121" spans="2:16" ht="20.100000000000001" customHeight="1">
      <c r="B121" s="150"/>
      <c r="C121" s="151"/>
      <c r="D121" s="185" t="s">
        <v>76</v>
      </c>
      <c r="E121" s="187"/>
      <c r="F121" s="258"/>
      <c r="G121" s="194" t="s">
        <v>2497</v>
      </c>
      <c r="H121" s="194"/>
      <c r="I121" s="194"/>
      <c r="J121" s="194"/>
      <c r="K121" s="194"/>
      <c r="L121" s="194"/>
      <c r="M121" s="194"/>
      <c r="N121" s="194"/>
      <c r="O121" s="154"/>
      <c r="P121" s="195"/>
    </row>
    <row r="122" spans="2:16" ht="20.100000000000001" customHeight="1">
      <c r="B122" s="152"/>
      <c r="C122" s="153"/>
      <c r="D122" s="185" t="s">
        <v>77</v>
      </c>
      <c r="E122" s="187"/>
      <c r="F122" s="258"/>
      <c r="G122" s="194" t="s">
        <v>2497</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2532</v>
      </c>
      <c r="H123" s="194"/>
      <c r="I123" s="194"/>
      <c r="J123" s="194"/>
      <c r="K123" s="194"/>
      <c r="L123" s="194"/>
      <c r="M123" s="194"/>
      <c r="N123" s="194"/>
      <c r="O123" s="154"/>
      <c r="P123" s="195"/>
    </row>
    <row r="124" spans="2:16" ht="20.100000000000001" customHeight="1">
      <c r="B124" s="150"/>
      <c r="C124" s="151"/>
      <c r="D124" s="126" t="s">
        <v>446</v>
      </c>
      <c r="E124" s="118"/>
      <c r="F124" s="119"/>
      <c r="G124" s="194" t="s">
        <v>2532</v>
      </c>
      <c r="H124" s="194"/>
      <c r="I124" s="194"/>
      <c r="J124" s="194"/>
      <c r="K124" s="194"/>
      <c r="L124" s="194"/>
      <c r="M124" s="194"/>
      <c r="N124" s="194"/>
      <c r="O124" s="154"/>
      <c r="P124" s="195"/>
    </row>
    <row r="125" spans="2:16" ht="20.100000000000001" customHeight="1">
      <c r="B125" s="150"/>
      <c r="C125" s="151"/>
      <c r="D125" s="250" t="s">
        <v>447</v>
      </c>
      <c r="E125" s="289"/>
      <c r="F125" s="251"/>
      <c r="G125" s="194" t="s">
        <v>2532</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2540</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2541</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2532</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2533</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2532</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2532</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2534</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2534</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2513</v>
      </c>
      <c r="G172" s="383" t="s">
        <v>474</v>
      </c>
      <c r="H172" s="383"/>
      <c r="I172" s="383"/>
      <c r="J172" s="383"/>
      <c r="K172" s="383"/>
      <c r="L172" s="383"/>
      <c r="M172" s="383"/>
      <c r="N172" s="383"/>
      <c r="O172" s="383"/>
      <c r="P172" s="418"/>
    </row>
    <row r="173" spans="2:22" ht="20.100000000000001" customHeight="1">
      <c r="B173" s="183"/>
      <c r="C173" s="182"/>
      <c r="D173" s="182"/>
      <c r="E173" s="182"/>
      <c r="F173" s="21" t="s">
        <v>2513</v>
      </c>
      <c r="G173" s="187" t="s">
        <v>475</v>
      </c>
      <c r="H173" s="187"/>
      <c r="I173" s="187"/>
      <c r="J173" s="187"/>
      <c r="K173" s="187"/>
      <c r="L173" s="187"/>
      <c r="M173" s="187"/>
      <c r="N173" s="187"/>
      <c r="O173" s="187"/>
      <c r="P173" s="213"/>
    </row>
    <row r="174" spans="2:22" ht="20.100000000000001" customHeight="1">
      <c r="B174" s="183"/>
      <c r="C174" s="182"/>
      <c r="D174" s="182"/>
      <c r="E174" s="182"/>
      <c r="F174" s="21" t="s">
        <v>2513</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2535</v>
      </c>
      <c r="J176" s="121"/>
      <c r="K176" s="121"/>
      <c r="L176" s="121"/>
      <c r="M176" s="121"/>
      <c r="N176" s="121"/>
      <c r="O176" s="122"/>
      <c r="P176" s="123"/>
    </row>
    <row r="177" spans="2:16" ht="39.950000000000003" customHeight="1">
      <c r="B177" s="101"/>
      <c r="C177" s="102"/>
      <c r="D177" s="303"/>
      <c r="E177" s="387"/>
      <c r="F177" s="182" t="s">
        <v>108</v>
      </c>
      <c r="G177" s="182"/>
      <c r="H177" s="182"/>
      <c r="I177" s="120" t="s">
        <v>2536</v>
      </c>
      <c r="J177" s="121"/>
      <c r="K177" s="121"/>
      <c r="L177" s="121"/>
      <c r="M177" s="121"/>
      <c r="N177" s="121"/>
      <c r="O177" s="122"/>
      <c r="P177" s="123"/>
    </row>
    <row r="178" spans="2:16" ht="39.950000000000003" customHeight="1">
      <c r="B178" s="101"/>
      <c r="C178" s="102"/>
      <c r="D178" s="303"/>
      <c r="E178" s="387"/>
      <c r="F178" s="182" t="s">
        <v>109</v>
      </c>
      <c r="G178" s="182"/>
      <c r="H178" s="182"/>
      <c r="I178" s="120" t="s">
        <v>2537</v>
      </c>
      <c r="J178" s="121"/>
      <c r="K178" s="121"/>
      <c r="L178" s="121"/>
      <c r="M178" s="121"/>
      <c r="N178" s="121"/>
      <c r="O178" s="122"/>
      <c r="P178" s="123"/>
    </row>
    <row r="179" spans="2:16" ht="39.950000000000003" customHeight="1">
      <c r="B179" s="101"/>
      <c r="C179" s="102"/>
      <c r="D179" s="303"/>
      <c r="E179" s="387"/>
      <c r="F179" s="182" t="s">
        <v>429</v>
      </c>
      <c r="G179" s="182"/>
      <c r="H179" s="182"/>
      <c r="I179" s="120" t="s">
        <v>2538</v>
      </c>
      <c r="J179" s="121"/>
      <c r="K179" s="121"/>
      <c r="L179" s="121"/>
      <c r="M179" s="121"/>
      <c r="N179" s="121"/>
      <c r="O179" s="122"/>
      <c r="P179" s="123"/>
    </row>
    <row r="180" spans="2:16" ht="39.950000000000003" customHeight="1">
      <c r="B180" s="101"/>
      <c r="C180" s="102"/>
      <c r="D180" s="303"/>
      <c r="E180" s="387"/>
      <c r="F180" s="182" t="s">
        <v>110</v>
      </c>
      <c r="G180" s="182"/>
      <c r="H180" s="182"/>
      <c r="I180" s="120" t="s">
        <v>2539</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2497</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2497</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2497</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2519</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2518</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2498</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19</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c r="I238" s="194"/>
      <c r="J238" s="194"/>
      <c r="K238" s="194">
        <v>1</v>
      </c>
      <c r="L238" s="194"/>
      <c r="M238" s="194"/>
      <c r="N238" s="194">
        <v>0.1</v>
      </c>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2</v>
      </c>
      <c r="F246" s="391"/>
      <c r="G246" s="391"/>
      <c r="H246" s="194">
        <v>1</v>
      </c>
      <c r="I246" s="194"/>
      <c r="J246" s="194"/>
      <c r="K246" s="194">
        <v>1</v>
      </c>
      <c r="L246" s="194"/>
      <c r="M246" s="194"/>
      <c r="N246" s="194">
        <v>1.5</v>
      </c>
      <c r="O246" s="154"/>
      <c r="P246" s="195"/>
    </row>
    <row r="247" spans="2:20" ht="20.100000000000001" customHeight="1">
      <c r="B247" s="183" t="s">
        <v>149</v>
      </c>
      <c r="C247" s="182"/>
      <c r="D247" s="182"/>
      <c r="E247" s="391">
        <f>IF(OR($H$247&lt;&gt;"",$K$247&lt;&gt;""),SUM($H$247,$K$247),"")</f>
        <v>1</v>
      </c>
      <c r="F247" s="391"/>
      <c r="G247" s="391"/>
      <c r="H247" s="194"/>
      <c r="I247" s="194"/>
      <c r="J247" s="194"/>
      <c r="K247" s="194">
        <v>1</v>
      </c>
      <c r="L247" s="194"/>
      <c r="M247" s="194"/>
      <c r="N247" s="194">
        <v>0.5</v>
      </c>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v>
      </c>
      <c r="H259" s="391"/>
      <c r="I259" s="391"/>
      <c r="J259" s="194"/>
      <c r="K259" s="194"/>
      <c r="L259" s="194"/>
      <c r="M259" s="194">
        <v>1</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2497</v>
      </c>
      <c r="M295" s="209"/>
      <c r="N295" s="209"/>
      <c r="O295" s="209"/>
      <c r="P295" s="210"/>
    </row>
    <row r="296" spans="2:22" ht="20.100000000000001" customHeight="1">
      <c r="B296" s="359"/>
      <c r="C296" s="360"/>
      <c r="D296" s="360"/>
      <c r="E296" s="360"/>
      <c r="F296" s="361"/>
      <c r="G296" s="133" t="s">
        <v>456</v>
      </c>
      <c r="H296" s="149"/>
      <c r="I296" s="154" t="s">
        <v>2497</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2517</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2511</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2512</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2513</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2498</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2498</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2514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v>31</v>
      </c>
      <c r="K326" s="109"/>
      <c r="L326" s="109"/>
      <c r="M326" s="187" t="s">
        <v>459</v>
      </c>
      <c r="N326" s="187"/>
      <c r="O326" s="187"/>
      <c r="P326" s="213"/>
      <c r="S326" s="22" t="str">
        <f>IF(F324=MST!CI6,IF(J326="","未記入",""),"")</f>
        <v/>
      </c>
    </row>
    <row r="327" spans="2:20" ht="60" customHeight="1">
      <c r="B327" s="181" t="s">
        <v>201</v>
      </c>
      <c r="C327" s="182"/>
      <c r="D327" s="182" t="s">
        <v>202</v>
      </c>
      <c r="E327" s="182"/>
      <c r="F327" s="120" t="s">
        <v>2515</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2516</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2507</v>
      </c>
      <c r="J332" s="194"/>
      <c r="K332" s="194"/>
      <c r="L332" s="194"/>
      <c r="M332" s="154" t="s">
        <v>2507</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8"/>
      <c r="I334" s="154" t="s">
        <v>2510</v>
      </c>
      <c r="J334" s="109"/>
      <c r="K334" s="109"/>
      <c r="L334" s="68" t="s">
        <v>490</v>
      </c>
      <c r="M334" s="154" t="s">
        <v>2510</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69800</v>
      </c>
      <c r="J340" s="109"/>
      <c r="K340" s="109"/>
      <c r="L340" s="63" t="s">
        <v>499</v>
      </c>
      <c r="M340" s="154">
        <v>77800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36800</v>
      </c>
      <c r="J343" s="109"/>
      <c r="K343" s="109"/>
      <c r="L343" s="63" t="s">
        <v>499</v>
      </c>
      <c r="M343" s="154">
        <v>36800</v>
      </c>
      <c r="N343" s="109"/>
      <c r="O343" s="109"/>
      <c r="P343" s="50" t="s">
        <v>499</v>
      </c>
    </row>
    <row r="344" spans="2:20" ht="20.100000000000001" customHeight="1">
      <c r="B344" s="183"/>
      <c r="C344" s="330"/>
      <c r="D344" s="330"/>
      <c r="E344" s="185" t="s">
        <v>222</v>
      </c>
      <c r="F344" s="187"/>
      <c r="G344" s="187"/>
      <c r="H344" s="258"/>
      <c r="I344" s="154">
        <v>0</v>
      </c>
      <c r="J344" s="109"/>
      <c r="K344" s="109"/>
      <c r="L344" s="63" t="s">
        <v>499</v>
      </c>
      <c r="M344" s="154">
        <v>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5000</v>
      </c>
      <c r="J346" s="109"/>
      <c r="K346" s="109"/>
      <c r="L346" s="63" t="s">
        <v>499</v>
      </c>
      <c r="M346" s="154">
        <v>5000</v>
      </c>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v>8000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2505</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2506</v>
      </c>
      <c r="H356" s="189"/>
      <c r="I356" s="189"/>
      <c r="J356" s="189"/>
      <c r="K356" s="189"/>
      <c r="L356" s="189"/>
      <c r="M356" s="189"/>
      <c r="N356" s="189"/>
      <c r="O356" s="189"/>
      <c r="P356" s="190"/>
    </row>
    <row r="357" spans="2:20" ht="60" customHeight="1">
      <c r="B357" s="312" t="s">
        <v>222</v>
      </c>
      <c r="C357" s="187"/>
      <c r="D357" s="187"/>
      <c r="E357" s="187"/>
      <c r="F357" s="258"/>
      <c r="G357" s="188" t="s">
        <v>2507</v>
      </c>
      <c r="H357" s="189"/>
      <c r="I357" s="189"/>
      <c r="J357" s="189"/>
      <c r="K357" s="189"/>
      <c r="L357" s="189"/>
      <c r="M357" s="189"/>
      <c r="N357" s="189"/>
      <c r="O357" s="189"/>
      <c r="P357" s="190"/>
    </row>
    <row r="358" spans="2:20" ht="60" customHeight="1">
      <c r="B358" s="312" t="s">
        <v>221</v>
      </c>
      <c r="C358" s="187"/>
      <c r="D358" s="187"/>
      <c r="E358" s="187"/>
      <c r="F358" s="258"/>
      <c r="G358" s="188" t="s">
        <v>2508</v>
      </c>
      <c r="H358" s="189"/>
      <c r="I358" s="189"/>
      <c r="J358" s="189"/>
      <c r="K358" s="189"/>
      <c r="L358" s="189"/>
      <c r="M358" s="189"/>
      <c r="N358" s="189"/>
      <c r="O358" s="189"/>
      <c r="P358" s="190"/>
    </row>
    <row r="359" spans="2:20" ht="60" customHeight="1">
      <c r="B359" s="312" t="s">
        <v>224</v>
      </c>
      <c r="C359" s="187"/>
      <c r="D359" s="187"/>
      <c r="E359" s="187"/>
      <c r="F359" s="258"/>
      <c r="G359" s="188" t="s">
        <v>2509</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2507</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13</v>
      </c>
      <c r="I387" s="209"/>
      <c r="J387" s="209"/>
      <c r="K387" s="209"/>
      <c r="L387" s="209"/>
      <c r="M387" s="209"/>
      <c r="N387" s="209"/>
      <c r="O387" s="209"/>
      <c r="P387" s="62" t="s">
        <v>495</v>
      </c>
    </row>
    <row r="388" spans="1:20" ht="20.100000000000001" customHeight="1">
      <c r="B388" s="296"/>
      <c r="C388" s="297"/>
      <c r="D388" s="182" t="s">
        <v>250</v>
      </c>
      <c r="E388" s="182"/>
      <c r="F388" s="182"/>
      <c r="G388" s="182"/>
      <c r="H388" s="154">
        <v>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2</v>
      </c>
      <c r="I389" s="109"/>
      <c r="J389" s="109"/>
      <c r="K389" s="109"/>
      <c r="L389" s="109"/>
      <c r="M389" s="109"/>
      <c r="N389" s="109"/>
      <c r="O389" s="109"/>
      <c r="P389" s="50" t="s">
        <v>497</v>
      </c>
    </row>
    <row r="390" spans="1:20" ht="20.100000000000001" customHeight="1">
      <c r="B390" s="183"/>
      <c r="C390" s="182"/>
      <c r="D390" s="182" t="s">
        <v>252</v>
      </c>
      <c r="E390" s="182"/>
      <c r="F390" s="182"/>
      <c r="G390" s="182"/>
      <c r="H390" s="154">
        <v>14</v>
      </c>
      <c r="I390" s="109"/>
      <c r="J390" s="109"/>
      <c r="K390" s="109"/>
      <c r="L390" s="109"/>
      <c r="M390" s="109"/>
      <c r="N390" s="109"/>
      <c r="O390" s="109"/>
      <c r="P390" s="50" t="s">
        <v>497</v>
      </c>
    </row>
    <row r="391" spans="1:20" ht="20.100000000000001" customHeight="1">
      <c r="B391" s="183"/>
      <c r="C391" s="182"/>
      <c r="D391" s="182" t="s">
        <v>253</v>
      </c>
      <c r="E391" s="182"/>
      <c r="F391" s="182"/>
      <c r="G391" s="182"/>
      <c r="H391" s="154">
        <v>2</v>
      </c>
      <c r="I391" s="109"/>
      <c r="J391" s="109"/>
      <c r="K391" s="109"/>
      <c r="L391" s="109"/>
      <c r="M391" s="109"/>
      <c r="N391" s="109"/>
      <c r="O391" s="109"/>
      <c r="P391" s="50" t="s">
        <v>497</v>
      </c>
    </row>
    <row r="392" spans="1:20" ht="20.100000000000001" customHeight="1">
      <c r="B392" s="183"/>
      <c r="C392" s="182"/>
      <c r="D392" s="182" t="s">
        <v>254</v>
      </c>
      <c r="E392" s="182"/>
      <c r="F392" s="182"/>
      <c r="G392" s="182"/>
      <c r="H392" s="154">
        <v>0</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5</v>
      </c>
      <c r="I393" s="109"/>
      <c r="J393" s="109"/>
      <c r="K393" s="109"/>
      <c r="L393" s="109"/>
      <c r="M393" s="109"/>
      <c r="N393" s="109"/>
      <c r="O393" s="109"/>
      <c r="P393" s="50" t="s">
        <v>497</v>
      </c>
    </row>
    <row r="394" spans="1:20" ht="20.100000000000001" customHeight="1">
      <c r="B394" s="281"/>
      <c r="C394" s="282"/>
      <c r="D394" s="182" t="s">
        <v>256</v>
      </c>
      <c r="E394" s="182"/>
      <c r="F394" s="182"/>
      <c r="G394" s="182"/>
      <c r="H394" s="154">
        <v>2</v>
      </c>
      <c r="I394" s="109"/>
      <c r="J394" s="109"/>
      <c r="K394" s="109"/>
      <c r="L394" s="109"/>
      <c r="M394" s="109"/>
      <c r="N394" s="109"/>
      <c r="O394" s="109"/>
      <c r="P394" s="50" t="s">
        <v>497</v>
      </c>
    </row>
    <row r="395" spans="1:20" ht="20.100000000000001" customHeight="1">
      <c r="B395" s="281"/>
      <c r="C395" s="282"/>
      <c r="D395" s="182" t="s">
        <v>257</v>
      </c>
      <c r="E395" s="182"/>
      <c r="F395" s="182"/>
      <c r="G395" s="182"/>
      <c r="H395" s="154">
        <v>2</v>
      </c>
      <c r="I395" s="109"/>
      <c r="J395" s="109"/>
      <c r="K395" s="109"/>
      <c r="L395" s="109"/>
      <c r="M395" s="109"/>
      <c r="N395" s="109"/>
      <c r="O395" s="109"/>
      <c r="P395" s="50" t="s">
        <v>497</v>
      </c>
    </row>
    <row r="396" spans="1:20" ht="20.100000000000001" customHeight="1">
      <c r="B396" s="281"/>
      <c r="C396" s="282"/>
      <c r="D396" s="182" t="s">
        <v>258</v>
      </c>
      <c r="E396" s="182"/>
      <c r="F396" s="182"/>
      <c r="G396" s="182"/>
      <c r="H396" s="154">
        <v>6</v>
      </c>
      <c r="I396" s="109"/>
      <c r="J396" s="109"/>
      <c r="K396" s="109"/>
      <c r="L396" s="109"/>
      <c r="M396" s="109"/>
      <c r="N396" s="109"/>
      <c r="O396" s="109"/>
      <c r="P396" s="50" t="s">
        <v>497</v>
      </c>
    </row>
    <row r="397" spans="1:20" ht="20.100000000000001" customHeight="1">
      <c r="B397" s="281"/>
      <c r="C397" s="282"/>
      <c r="D397" s="182" t="s">
        <v>259</v>
      </c>
      <c r="E397" s="182"/>
      <c r="F397" s="182"/>
      <c r="G397" s="182"/>
      <c r="H397" s="154">
        <v>3</v>
      </c>
      <c r="I397" s="109"/>
      <c r="J397" s="109"/>
      <c r="K397" s="109"/>
      <c r="L397" s="109"/>
      <c r="M397" s="109"/>
      <c r="N397" s="109"/>
      <c r="O397" s="109"/>
      <c r="P397" s="50" t="s">
        <v>497</v>
      </c>
    </row>
    <row r="398" spans="1:20" ht="20.100000000000001" customHeight="1">
      <c r="B398" s="281"/>
      <c r="C398" s="282"/>
      <c r="D398" s="182" t="s">
        <v>260</v>
      </c>
      <c r="E398" s="182"/>
      <c r="F398" s="182"/>
      <c r="G398" s="182"/>
      <c r="H398" s="154">
        <v>0</v>
      </c>
      <c r="I398" s="109"/>
      <c r="J398" s="109"/>
      <c r="K398" s="109"/>
      <c r="L398" s="109"/>
      <c r="M398" s="109"/>
      <c r="N398" s="109"/>
      <c r="O398" s="109"/>
      <c r="P398" s="50" t="s">
        <v>497</v>
      </c>
    </row>
    <row r="399" spans="1:20" ht="20.100000000000001" customHeight="1">
      <c r="B399" s="281"/>
      <c r="C399" s="282"/>
      <c r="D399" s="182" t="s">
        <v>261</v>
      </c>
      <c r="E399" s="182"/>
      <c r="F399" s="182"/>
      <c r="G399" s="182"/>
      <c r="H399" s="154">
        <v>0</v>
      </c>
      <c r="I399" s="109"/>
      <c r="J399" s="109"/>
      <c r="K399" s="109"/>
      <c r="L399" s="109"/>
      <c r="M399" s="109"/>
      <c r="N399" s="109"/>
      <c r="O399" s="109"/>
      <c r="P399" s="50" t="s">
        <v>497</v>
      </c>
    </row>
    <row r="400" spans="1:20" ht="20.100000000000001" customHeight="1">
      <c r="B400" s="283"/>
      <c r="C400" s="284"/>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0</v>
      </c>
      <c r="I401" s="109"/>
      <c r="J401" s="109"/>
      <c r="K401" s="109"/>
      <c r="L401" s="109"/>
      <c r="M401" s="109"/>
      <c r="N401" s="109"/>
      <c r="O401" s="109"/>
      <c r="P401" s="50" t="s">
        <v>497</v>
      </c>
    </row>
    <row r="402" spans="2:20" ht="20.100000000000001" customHeight="1">
      <c r="B402" s="183"/>
      <c r="C402" s="182"/>
      <c r="D402" s="182" t="s">
        <v>264</v>
      </c>
      <c r="E402" s="182"/>
      <c r="F402" s="182"/>
      <c r="G402" s="182"/>
      <c r="H402" s="154">
        <v>4</v>
      </c>
      <c r="I402" s="109"/>
      <c r="J402" s="109"/>
      <c r="K402" s="109"/>
      <c r="L402" s="109"/>
      <c r="M402" s="109"/>
      <c r="N402" s="109"/>
      <c r="O402" s="109"/>
      <c r="P402" s="50" t="s">
        <v>497</v>
      </c>
    </row>
    <row r="403" spans="2:20" ht="20.100000000000001" customHeight="1">
      <c r="B403" s="183"/>
      <c r="C403" s="182"/>
      <c r="D403" s="182" t="s">
        <v>265</v>
      </c>
      <c r="E403" s="182"/>
      <c r="F403" s="182"/>
      <c r="G403" s="182"/>
      <c r="H403" s="154">
        <v>14</v>
      </c>
      <c r="I403" s="109"/>
      <c r="J403" s="109"/>
      <c r="K403" s="109"/>
      <c r="L403" s="109"/>
      <c r="M403" s="109"/>
      <c r="N403" s="109"/>
      <c r="O403" s="109"/>
      <c r="P403" s="50" t="s">
        <v>497</v>
      </c>
    </row>
    <row r="404" spans="2:20" ht="20.100000000000001" customHeight="1">
      <c r="B404" s="183"/>
      <c r="C404" s="182"/>
      <c r="D404" s="182" t="s">
        <v>266</v>
      </c>
      <c r="E404" s="182"/>
      <c r="F404" s="182"/>
      <c r="G404" s="182"/>
      <c r="H404" s="154">
        <v>0</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70</v>
      </c>
      <c r="I409" s="209"/>
      <c r="J409" s="209"/>
      <c r="K409" s="209"/>
      <c r="L409" s="209"/>
      <c r="M409" s="209"/>
      <c r="N409" s="209"/>
      <c r="O409" s="209"/>
      <c r="P409" s="62" t="s">
        <v>503</v>
      </c>
    </row>
    <row r="410" spans="2:20" ht="20.100000000000001" customHeight="1">
      <c r="B410" s="183" t="s">
        <v>271</v>
      </c>
      <c r="C410" s="182"/>
      <c r="D410" s="182"/>
      <c r="E410" s="182"/>
      <c r="F410" s="182"/>
      <c r="G410" s="182"/>
      <c r="H410" s="154">
        <v>18</v>
      </c>
      <c r="I410" s="109"/>
      <c r="J410" s="109"/>
      <c r="K410" s="109"/>
      <c r="L410" s="109"/>
      <c r="M410" s="109"/>
      <c r="N410" s="109"/>
      <c r="O410" s="109"/>
      <c r="P410" s="50" t="s">
        <v>495</v>
      </c>
    </row>
    <row r="411" spans="2:20" ht="20.100000000000001" customHeight="1">
      <c r="B411" s="183" t="s">
        <v>272</v>
      </c>
      <c r="C411" s="182"/>
      <c r="D411" s="182"/>
      <c r="E411" s="182"/>
      <c r="F411" s="182"/>
      <c r="G411" s="182"/>
      <c r="H411" s="154">
        <v>95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3</v>
      </c>
      <c r="I418" s="109"/>
      <c r="J418" s="109"/>
      <c r="K418" s="109"/>
      <c r="L418" s="109"/>
      <c r="M418" s="109"/>
      <c r="N418" s="109"/>
      <c r="O418" s="109"/>
      <c r="P418" s="50" t="s">
        <v>497</v>
      </c>
    </row>
    <row r="419" spans="1:20" ht="20.100000000000001" customHeight="1">
      <c r="B419" s="275"/>
      <c r="C419" s="276"/>
      <c r="D419" s="276"/>
      <c r="E419" s="182" t="s">
        <v>430</v>
      </c>
      <c r="F419" s="182"/>
      <c r="G419" s="182"/>
      <c r="H419" s="154">
        <v>1</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2503</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2486</v>
      </c>
      <c r="L432" s="106"/>
      <c r="M432" s="48" t="s">
        <v>487</v>
      </c>
      <c r="N432" s="106" t="s">
        <v>2487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2504</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2497</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2502</v>
      </c>
      <c r="M469" s="121"/>
      <c r="N469" s="121"/>
      <c r="O469" s="122"/>
      <c r="P469" s="123"/>
    </row>
    <row r="470" spans="2:20" ht="20.100000000000001" customHeight="1">
      <c r="B470" s="148" t="s">
        <v>292</v>
      </c>
      <c r="C470" s="134"/>
      <c r="D470" s="134"/>
      <c r="E470" s="134"/>
      <c r="F470" s="134"/>
      <c r="G470" s="149"/>
      <c r="H470" s="194" t="s">
        <v>2497</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2502</v>
      </c>
      <c r="M472" s="121"/>
      <c r="N472" s="121"/>
      <c r="O472" s="122"/>
      <c r="P472" s="123"/>
    </row>
    <row r="473" spans="2:20" ht="20.100000000000001" customHeight="1" thickBot="1">
      <c r="B473" s="236" t="s">
        <v>293</v>
      </c>
      <c r="C473" s="237"/>
      <c r="D473" s="237"/>
      <c r="E473" s="237"/>
      <c r="F473" s="237"/>
      <c r="G473" s="237"/>
      <c r="H473" s="227" t="s">
        <v>2497</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2497</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2501</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2497</v>
      </c>
      <c r="K479" s="194"/>
      <c r="L479" s="194"/>
      <c r="M479" s="194"/>
      <c r="N479" s="194"/>
      <c r="O479" s="154"/>
      <c r="P479" s="195"/>
      <c r="S479" s="38" t="str">
        <f>IF($F$476=MST!$I$6,IF(J479="","未記入",""),"")</f>
        <v/>
      </c>
    </row>
    <row r="480" spans="2:20" ht="20.100000000000001" customHeight="1">
      <c r="B480" s="148" t="s">
        <v>508</v>
      </c>
      <c r="C480" s="134"/>
      <c r="D480" s="134"/>
      <c r="E480" s="149"/>
      <c r="F480" s="154" t="s">
        <v>2498</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2499</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2499</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2500</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2500</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2500</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2498</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2497</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2498</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t="s">
        <v>2496</v>
      </c>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9" sqref="M49:Q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2385</v>
      </c>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2385</v>
      </c>
      <c r="I9" s="507"/>
      <c r="J9" s="508"/>
      <c r="K9" s="509"/>
      <c r="L9" s="509"/>
      <c r="M9" s="508"/>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2385</v>
      </c>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2385</v>
      </c>
      <c r="I49" s="507"/>
      <c r="J49" s="508"/>
      <c r="K49" s="509"/>
      <c r="L49" s="509"/>
      <c r="M49" s="508"/>
      <c r="N49" s="509"/>
      <c r="O49" s="509"/>
      <c r="P49" s="509"/>
      <c r="Q49" s="509"/>
      <c r="R49" s="79"/>
      <c r="S49" s="33"/>
    </row>
    <row r="50" spans="2:19" ht="50.1" customHeight="1">
      <c r="B50" s="514"/>
      <c r="C50" s="516" t="s">
        <v>421</v>
      </c>
      <c r="D50" s="516"/>
      <c r="E50" s="516"/>
      <c r="F50" s="516"/>
      <c r="G50" s="516"/>
      <c r="H50" s="506" t="s">
        <v>2385</v>
      </c>
      <c r="I50" s="507"/>
      <c r="J50" s="508"/>
      <c r="K50" s="509"/>
      <c r="L50" s="509"/>
      <c r="M50" s="508"/>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0" sqref="AE30:AN30"/>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2498</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t="s">
        <v>2498</v>
      </c>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t="s">
        <v>2498</v>
      </c>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t="s">
        <v>2498</v>
      </c>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t="s">
        <v>2498</v>
      </c>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t="s">
        <v>2498</v>
      </c>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t="s">
        <v>2498</v>
      </c>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t="s">
        <v>2498</v>
      </c>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t="s">
        <v>2498</v>
      </c>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t="s">
        <v>2498</v>
      </c>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t="s">
        <v>2498</v>
      </c>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t="s">
        <v>2498</v>
      </c>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t="s">
        <v>2498</v>
      </c>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t="s">
        <v>2497</v>
      </c>
      <c r="K24" s="553"/>
      <c r="L24" s="553"/>
      <c r="M24" s="553"/>
      <c r="N24" s="553"/>
      <c r="O24" s="554"/>
      <c r="P24" s="552"/>
      <c r="Q24" s="553"/>
      <c r="R24" s="553"/>
      <c r="S24" s="553"/>
      <c r="T24" s="553"/>
      <c r="U24" s="554"/>
      <c r="V24" s="548"/>
      <c r="W24" s="548"/>
      <c r="X24" s="548"/>
      <c r="Y24" s="548"/>
      <c r="Z24" s="548"/>
      <c r="AA24" s="548"/>
      <c r="AB24" s="582"/>
      <c r="AC24" s="583"/>
      <c r="AD24" s="583"/>
      <c r="AE24" s="582" t="s">
        <v>2542</v>
      </c>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t="s">
        <v>2497</v>
      </c>
      <c r="K28" s="553"/>
      <c r="L28" s="553"/>
      <c r="M28" s="553"/>
      <c r="N28" s="553"/>
      <c r="O28" s="554"/>
      <c r="P28" s="552"/>
      <c r="Q28" s="553"/>
      <c r="R28" s="553"/>
      <c r="S28" s="553"/>
      <c r="T28" s="553"/>
      <c r="U28" s="554"/>
      <c r="V28" s="548"/>
      <c r="W28" s="548"/>
      <c r="X28" s="548"/>
      <c r="Y28" s="548"/>
      <c r="Z28" s="548"/>
      <c r="AA28" s="548"/>
      <c r="AB28" s="582"/>
      <c r="AC28" s="583"/>
      <c r="AD28" s="583"/>
      <c r="AE28" s="582" t="s">
        <v>2543</v>
      </c>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t="s">
        <v>2497</v>
      </c>
      <c r="K29" s="553"/>
      <c r="L29" s="553"/>
      <c r="M29" s="553"/>
      <c r="N29" s="553"/>
      <c r="O29" s="554"/>
      <c r="P29" s="552"/>
      <c r="Q29" s="553"/>
      <c r="R29" s="553"/>
      <c r="S29" s="553"/>
      <c r="T29" s="553"/>
      <c r="U29" s="554"/>
      <c r="V29" s="548"/>
      <c r="W29" s="548"/>
      <c r="X29" s="548"/>
      <c r="Y29" s="548"/>
      <c r="Z29" s="548"/>
      <c r="AA29" s="548"/>
      <c r="AB29" s="582"/>
      <c r="AC29" s="583"/>
      <c r="AD29" s="583"/>
      <c r="AE29" s="582" t="s">
        <v>2543</v>
      </c>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t="s">
        <v>2498</v>
      </c>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t="s">
        <v>2498</v>
      </c>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t="s">
        <v>2498</v>
      </c>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t="s">
        <v>2498</v>
      </c>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t="s">
        <v>2498</v>
      </c>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mutsumi05</dc:creator>
  <cp:lastModifiedBy>mutsumi</cp:lastModifiedBy>
  <cp:lastPrinted>2021-03-04T10:23:32Z</cp:lastPrinted>
  <dcterms:created xsi:type="dcterms:W3CDTF">2020-12-23T05:28:24Z</dcterms:created>
  <dcterms:modified xsi:type="dcterms:W3CDTF">2021-09-09T09:45:57Z</dcterms:modified>
</cp:coreProperties>
</file>