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ai-group24\Desktop\現状報告令和2年\"/>
    </mc:Choice>
  </mc:AlternateContent>
  <xr:revisionPtr revIDLastSave="0" documentId="13_ncr:1_{C1E405C7-9E50-4C45-B36E-61F5BBBDA6F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<sst xmlns="http://schemas.openxmlformats.org/spreadsheetml/2006/main" count="2976" uniqueCount="2541">
  <si>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</si>
  <si>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</si>
  <si>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</si>
  <si>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</si>
  <si>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</si>
  <si>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</si>
  <si>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</si>
  <si>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</si>
  <si>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</si>
  <si>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</si>
  <si>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</si>
  <si>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</si>
  <si>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</si>
  <si>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</si>
  <si>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</si>
  <si>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</si>
  <si>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</si>
  <si>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</si>
  <si>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</si>
  <si>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</si>
  <si>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</si>
  <si>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</si>
  <si>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</si>
  <si>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</si>
  <si>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</si>
  <si>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</si>
  <si>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</si>
  <si>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</si>
  <si>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</si>
  <si>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</si>
  <si>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</si>
  <si>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</si>
  <si>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</si>
  <si>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</si>
  <si>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</si>
  <si>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</si>
  <si>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</si>
  <si>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</si>
  <si>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</si>
  <si>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</si>
  <si>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</si>
  <si>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</si>
  <si>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</si>
  <si>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</si>
  <si>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</si>
  <si>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</si>
  <si>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</si>
  <si>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</si>
  <si>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</si>
  <si>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</si>
  <si>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</si>
  <si>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</si>
  <si>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</si>
  <si>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</si>
  <si>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</si>
  <si>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</si>
  <si>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</si>
  <si>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</si>
  <si>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</si>
  <si>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</si>
  <si>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</si>
  <si>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</si>
  <si>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</si>
  <si>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</si>
  <si>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</si>
  <si>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</si>
  <si>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</si>
  <si>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</si>
  <si>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</si>
  <si>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</si>
  <si>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</si>
  <si>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</si>
  <si>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</si>
  <si>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</si>
  <si>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</si>
  <si>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</si>
  <si>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</si>
  <si>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</si>
  <si>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</si>
  <si>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</si>
  <si>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</si>
  <si>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</si>
  <si>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</si>
  <si>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</si>
  <si>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</si>
  <si>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</si>
  <si>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</si>
  <si>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</si>
  <si>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</si>
  <si>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</si>
  <si>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</si>
  <si>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</si>
  <si>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</si>
  <si>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</si>
  <si>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</si>
  <si>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</si>
  <si>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</si>
  <si>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</si>
  <si>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</si>
  <si>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</si>
  <si>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</si>
  <si>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</si>
  <si>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</si>
  <si>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</si>
  <si>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</si>
  <si>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</si>
  <si>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</si>
  <si>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</si>
  <si>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</si>
  <si>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</si>
  <si>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</si>
  <si>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</si>
  <si>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</si>
  <si>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</si>
  <si>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</si>
  <si>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</si>
  <si>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</si>
  <si>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</si>
  <si>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</si>
  <si>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</si>
  <si>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</si>
  <si>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</si>
  <si>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</si>
  <si>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</si>
  <si>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</si>
  <si>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</si>
  <si>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</si>
  <si>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</si>
  <si>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</si>
  <si>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</si>
  <si>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</si>
  <si>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</si>
  <si>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</si>
  <si>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</si>
  <si>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</si>
  <si>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</si>
  <si>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</si>
  <si>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</si>
  <si>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</si>
  <si>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</si>
  <si>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</si>
  <si>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</si>
  <si>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</si>
  <si>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</si>
  <si>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</si>
  <si>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</si>
  <si>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</si>
  <si>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</si>
  <si>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</si>
  <si>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</si>
  <si>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</si>
  <si>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</si>
  <si>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</si>
  <si>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</si>
  <si>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</si>
  <si>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</si>
  <si>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</si>
  <si>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</si>
  <si>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</si>
  <si>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</si>
  <si>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</si>
  <si>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</si>
  <si>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</si>
  <si>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</si>
  <si>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</si>
  <si>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</si>
  <si>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</si>
  <si>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</si>
  <si>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</si>
  <si>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</si>
  <si>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</si>
  <si>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</si>
  <si>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</si>
  <si>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</si>
  <si>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</si>
  <si>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</si>
  <si>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</si>
  <si>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</si>
  <si>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</si>
  <si>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</si>
  <si>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</si>
  <si>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</si>
  <si>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</si>
  <si>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</si>
  <si>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</si>
  <si>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</si>
  <si>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</si>
  <si>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</si>
  <si>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</si>
  <si>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</si>
  <si>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</si>
  <si>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</si>
  <si>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</si>
  <si>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</si>
  <si>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</si>
  <si>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</si>
  <si>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</si>
  <si>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</si>
  <si>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</si>
  <si>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</si>
  <si>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</si>
  <si>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</si>
  <si>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</si>
  <si>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</si>
  <si>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</si>
  <si>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</si>
  <si>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</si>
  <si>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</si>
  <si>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</si>
  <si>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</si>
  <si>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</si>
  <si>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</si>
  <si>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</si>
  <si>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</si>
  <si>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</si>
  <si>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</si>
  <si>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</si>
  <si>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</si>
  <si>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</si>
  <si>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</si>
  <si>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</si>
  <si>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</si>
  <si>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</si>
  <si>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</si>
  <si>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</si>
  <si>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</si>
  <si>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</si>
  <si>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</si>
  <si>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</si>
  <si>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</si>
  <si>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</si>
  <si>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</si>
  <si>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</si>
  <si>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</si>
  <si>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</si>
  <si>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</si>
  <si>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</si>
  <si>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</si>
  <si>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</si>
  <si>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</si>
  <si>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</si>
  <si>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</si>
  <si>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</si>
  <si>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</si>
  <si>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</si>
  <si>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</si>
  <si>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</si>
  <si>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</si>
  <si>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</si>
  <si>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</si>
  <si>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</si>
  <si>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</si>
  <si>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</si>
  <si>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</si>
  <si>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</si>
  <si>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</si>
  <si>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</si>
  <si>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</si>
  <si>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</si>
  <si>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</si>
  <si>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</si>
  <si>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</si>
  <si>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</si>
  <si>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</si>
  <si>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</si>
  <si>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</si>
  <si>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</si>
  <si>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</si>
  <si>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</si>
  <si>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</si>
  <si>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</si>
  <si>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</si>
  <si>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</si>
  <si>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</si>
  <si>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</si>
  <si>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</si>
  <si>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</si>
  <si>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</si>
  <si>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</si>
  <si>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</si>
  <si>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</si>
  <si>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</si>
  <si>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</si>
  <si>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</si>
  <si>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</si>
  <si>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</si>
  <si>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</si>
  <si>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</si>
  <si>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</si>
  <si>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</si>
  <si>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</si>
  <si>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</si>
  <si>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</si>
  <si>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</si>
  <si>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</si>
  <si>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</si>
  <si>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</si>
  <si>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</si>
  <si>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</si>
  <si>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</si>
  <si>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</si>
  <si>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</si>
  <si>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</si>
  <si>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</si>
  <si>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</si>
  <si>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</si>
  <si>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</si>
  <si>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</si>
  <si>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</si>
  <si>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</si>
  <si>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</si>
  <si>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</si>
  <si>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</si>
  <si>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</si>
  <si>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</si>
  <si>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</si>
  <si>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</si>
  <si>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</si>
  <si>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</si>
  <si>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</si>
  <si>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</si>
  <si>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</si>
  <si>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</si>
  <si>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</si>
  <si>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</si>
  <si>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</si>
  <si>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</si>
  <si>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</si>
  <si>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</si>
  <si>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</si>
  <si>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</si>
  <si>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</si>
  <si>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</si>
  <si>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</si>
  <si>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</si>
  <si>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</si>
  <si>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</si>
  <si>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</si>
  <si>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</si>
  <si>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</si>
  <si>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</si>
  <si>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</si>
  <si>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</si>
  <si>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</si>
  <si>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</si>
  <si>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</si>
  <si>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</si>
  <si>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</si>
  <si>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</si>
  <si>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</si>
  <si>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</si>
  <si>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</si>
  <si>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</si>
  <si>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</si>
  <si>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</si>
  <si>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</si>
  <si>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</si>
  <si>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</si>
  <si>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</si>
  <si>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</si>
  <si>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</si>
  <si>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</si>
  <si>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</si>
  <si>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</si>
  <si>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</si>
  <si>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</si>
  <si>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</si>
  <si>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</si>
  <si>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</si>
  <si>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</si>
  <si>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</si>
  <si>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</si>
  <si>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</si>
  <si>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</si>
  <si>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</si>
  <si>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</si>
  <si>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</si>
  <si>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</si>
  <si>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</si>
  <si>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</si>
  <si>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</si>
  <si>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</si>
  <si>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</si>
  <si>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</si>
  <si>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</si>
  <si>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</si>
  <si>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</si>
  <si>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</si>
  <si>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</si>
  <si>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</si>
  <si>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</si>
  <si>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</si>
  <si>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</si>
  <si>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</si>
  <si>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</si>
  <si>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</si>
  <si>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</si>
  <si>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</si>
  <si>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</si>
  <si>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</si>
  <si>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</si>
  <si>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</si>
  <si>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</si>
  <si>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</si>
  <si>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</si>
  <si>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</si>
  <si>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</si>
  <si>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</si>
  <si>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</si>
  <si>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</si>
  <si>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</si>
  <si>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</si>
  <si>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</si>
  <si>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</si>
  <si>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</si>
  <si>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</si>
  <si>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</si>
  <si>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</si>
  <si>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</si>
  <si>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</si>
  <si>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</si>
  <si>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</si>
  <si>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</si>
  <si>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</si>
  <si>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</si>
  <si>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</si>
  <si>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</si>
  <si>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</si>
  <si>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</si>
  <si>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</si>
  <si>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</si>
  <si>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</si>
  <si>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</si>
  <si>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</si>
  <si>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</si>
  <si>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</si>
  <si>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</si>
  <si>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</si>
  <si>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</si>
  <si>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</si>
  <si>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</si>
  <si>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</si>
  <si>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</si>
  <si>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</si>
  <si>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</si>
  <si>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</si>
  <si>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</si>
  <si>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</si>
  <si>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</si>
  <si>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</si>
  <si>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</si>
  <si>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</si>
  <si>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</si>
  <si>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</si>
  <si>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</si>
  <si>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</si>
  <si>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</si>
  <si>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</si>
  <si>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</si>
  <si>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</si>
  <si>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</si>
  <si>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</si>
  <si>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</si>
  <si>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</si>
  <si>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</si>
  <si>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</si>
  <si>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</si>
  <si>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</si>
  <si>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</si>
  <si>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</si>
  <si>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</si>
  <si>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</si>
  <si>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</si>
  <si>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</si>
  <si>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</si>
  <si>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</si>
  <si>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</si>
  <si>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</si>
  <si>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</si>
  <si>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</si>
  <si>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</si>
  <si>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</si>
  <si>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</si>
  <si>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</si>
  <si>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</si>
  <si>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</si>
  <si>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</si>
  <si>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</si>
  <si>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</si>
  <si>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</si>
  <si>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</si>
  <si>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</si>
  <si>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</si>
  <si>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</si>
  <si>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</si>
  <si>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</si>
  <si>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</si>
  <si>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</si>
  <si>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</si>
  <si>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</si>
  <si>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</si>
  <si>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</si>
  <si>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</si>
  <si>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</si>
  <si>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</si>
  <si>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</si>
  <si>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</si>
  <si>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</si>
  <si>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</si>
  <si>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</si>
  <si>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</si>
  <si>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</si>
  <si>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</si>
  <si>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</si>
  <si>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</si>
  <si>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</si>
  <si>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</si>
  <si>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</si>
  <si>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</si>
  <si>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</si>
  <si>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</si>
  <si>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</si>
  <si>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</si>
  <si>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</si>
  <si>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</si>
  <si>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</si>
  <si>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</si>
  <si>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</si>
  <si>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</si>
  <si>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</si>
  <si>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</si>
  <si>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</si>
  <si>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</si>
  <si>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</si>
  <si>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</si>
  <si>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</si>
  <si>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</si>
  <si>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</si>
  <si>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</si>
  <si>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</si>
  <si>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</si>
  <si>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</si>
  <si>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</si>
  <si>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</si>
  <si>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</si>
  <si>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</si>
  <si>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</si>
  <si>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</si>
  <si>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</si>
  <si>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</si>
  <si>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</si>
  <si>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</si>
  <si>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</si>
  <si>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</si>
  <si>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</si>
  <si>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</si>
  <si>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</si>
  <si>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</si>
  <si>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</si>
  <si>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</si>
  <si>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</si>
  <si>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</si>
  <si>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</si>
  <si>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</si>
  <si>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</si>
  <si>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</si>
  <si>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</si>
  <si>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</si>
  <si>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</si>
  <si>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</si>
  <si>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</si>
  <si>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</si>
  <si>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</si>
  <si>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</si>
  <si>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</si>
  <si>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</si>
  <si>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</si>
  <si>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</si>
  <si>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</si>
  <si>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</si>
  <si>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</si>
  <si>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</si>
  <si>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</si>
  <si>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</si>
  <si>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</si>
  <si>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</si>
  <si>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</si>
  <si>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</si>
  <si>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</si>
  <si>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</si>
  <si>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</si>
  <si>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</si>
  <si>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</si>
  <si>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</si>
  <si>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</si>
  <si>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</si>
  <si>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</si>
  <si>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</si>
  <si>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</si>
  <si>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</si>
  <si>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</si>
  <si>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</si>
  <si>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</si>
  <si>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</si>
  <si>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</si>
  <si>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</si>
  <si>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</si>
  <si>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</si>
  <si>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</si>
  <si>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</si>
  <si>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</si>
  <si>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</si>
  <si>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</si>
  <si>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</si>
  <si>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</si>
  <si>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</si>
  <si>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</si>
  <si>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</si>
  <si>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</si>
  <si>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</si>
  <si>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</si>
  <si>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</si>
  <si>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</si>
  <si>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</si>
  <si>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</si>
  <si>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</si>
  <si>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</si>
  <si>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</si>
  <si>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</si>
  <si>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</si>
  <si>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</si>
  <si>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</si>
  <si>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</si>
  <si>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</si>
  <si>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</si>
  <si>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</si>
  <si>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</si>
  <si>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</si>
  <si>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</si>
  <si>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</si>
  <si>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</si>
  <si>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</si>
  <si>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</si>
  <si>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</si>
  <si>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</si>
  <si>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</si>
  <si>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</si>
  <si>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</si>
  <si>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</si>
  <si>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</si>
  <si>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</si>
  <si>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</si>
  <si>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</si>
  <si>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</si>
  <si>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</si>
  <si>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</si>
  <si>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</si>
  <si>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</si>
  <si>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</si>
  <si>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</si>
  <si>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</si>
  <si>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</si>
  <si>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</si>
  <si>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</si>
  <si>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</si>
  <si>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</si>
  <si>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</si>
  <si>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</si>
  <si>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</si>
  <si>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</si>
  <si>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</si>
  <si>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</si>
  <si>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</si>
  <si>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</si>
  <si>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</si>
  <si>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</si>
  <si>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</si>
  <si>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</si>
  <si>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</si>
  <si>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</si>
  <si>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</si>
  <si>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</si>
  <si>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</si>
  <si>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</si>
  <si>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</si>
  <si>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</si>
  <si>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</si>
  <si>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</si>
  <si>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</si>
  <si>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</si>
  <si>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</si>
  <si>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</si>
  <si>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</si>
  <si>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</si>
  <si>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</si>
  <si>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</si>
  <si>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</si>
  <si>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</si>
  <si>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</si>
  <si>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</si>
  <si>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</si>
  <si>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</si>
  <si>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</si>
  <si>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</si>
  <si>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</si>
  <si>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</si>
  <si>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</si>
  <si>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</si>
  <si>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</si>
  <si>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</si>
  <si>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</si>
  <si>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</si>
  <si>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</si>
  <si>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</si>
  <si>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</si>
  <si>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</si>
  <si>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</si>
  <si>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</si>
  <si>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</si>
  <si>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</si>
  <si>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</si>
  <si>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</si>
  <si>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</si>
  <si>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</si>
  <si>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</si>
  <si>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</si>
  <si>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</si>
  <si>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</si>
  <si>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</si>
  <si>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</si>
  <si>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</si>
  <si>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</si>
  <si>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</si>
  <si>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</si>
  <si>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</si>
  <si>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</si>
  <si>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</si>
  <si>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</si>
  <si>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</si>
  <si>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</si>
  <si>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</si>
  <si>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</si>
  <si>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</si>
  <si>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</si>
  <si>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</si>
  <si>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</si>
  <si>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</si>
  <si>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</si>
  <si>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</si>
  <si>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</si>
  <si>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</si>
  <si>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</si>
  <si>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</si>
  <si>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</si>
  <si>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</si>
  <si>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</si>
  <si>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</si>
  <si>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</si>
  <si>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</si>
  <si>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</si>
  <si>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</si>
  <si>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</si>
  <si>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</si>
  <si>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</si>
  <si>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</si>
  <si>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</si>
  <si>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</si>
  <si>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</si>
  <si>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</si>
  <si>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</si>
  <si>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</si>
  <si>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</si>
  <si>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</si>
  <si>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</si>
  <si>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</si>
  <si>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</si>
  <si>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</si>
  <si>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</si>
  <si>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</si>
  <si>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</si>
  <si>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</si>
  <si>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</si>
  <si>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</si>
  <si>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</si>
  <si>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</si>
  <si>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</si>
  <si>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</si>
  <si>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</si>
  <si>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</si>
  <si>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</si>
  <si>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</si>
  <si>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</si>
  <si>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</si>
  <si>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</si>
  <si>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</si>
  <si>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</si>
  <si>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</si>
  <si>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</si>
  <si>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</si>
  <si>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</si>
  <si>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</si>
  <si>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</si>
  <si>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</si>
  <si>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</si>
  <si>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</si>
  <si>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</si>
  <si>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</si>
  <si>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</si>
  <si>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</si>
  <si>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</si>
  <si>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</si>
  <si>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</si>
  <si>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</si>
  <si>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</si>
  <si>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</si>
  <si>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</si>
  <si>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</si>
  <si>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</si>
  <si>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</si>
  <si>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</si>
  <si>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</si>
  <si>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</si>
  <si>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</si>
  <si>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</si>
  <si>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</si>
  <si>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</si>
  <si>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</si>
  <si>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</si>
  <si>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</si>
  <si>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</si>
  <si>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</si>
  <si>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</si>
  <si>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</si>
  <si>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</si>
  <si>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</si>
  <si>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</si>
  <si>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</si>
  <si>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</si>
  <si>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</si>
  <si>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</si>
  <si>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</si>
  <si>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</si>
  <si>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</si>
  <si>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</si>
  <si>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</si>
  <si>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</si>
  <si>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</si>
  <si>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</si>
  <si>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</si>
  <si>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</si>
  <si>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</si>
  <si>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</si>
  <si>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</si>
  <si>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</si>
  <si>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</si>
  <si>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</si>
  <si>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</si>
  <si>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</si>
  <si>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</si>
  <si>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</si>
  <si>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</si>
  <si>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</si>
  <si>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</si>
  <si>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</si>
  <si>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</si>
  <si>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</si>
  <si>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</si>
  <si>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</si>
  <si>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</si>
  <si>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</si>
  <si>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</si>
  <si>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</si>
  <si>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</si>
  <si>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</si>
  <si>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</si>
  <si>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</si>
  <si>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</si>
  <si>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</si>
  <si>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</si>
  <si>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</si>
  <si>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</si>
  <si>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</si>
  <si>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</si>
  <si>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</si>
  <si>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</si>
  <si>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</si>
  <si>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</si>
  <si>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</si>
  <si>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</si>
  <si>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</si>
  <si>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</si>
  <si>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</si>
  <si>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</si>
  <si>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</si>
  <si>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</si>
  <si>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</si>
  <si>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</si>
  <si>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</si>
  <si>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</si>
  <si>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</si>
  <si>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</si>
  <si>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</si>
  <si>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</si>
  <si>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</si>
  <si>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</si>
  <si>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</si>
  <si>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</si>
  <si>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</si>
  <si>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</si>
  <si>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</si>
  <si>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</si>
  <si>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</si>
  <si>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</si>
  <si>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</si>
  <si>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</si>
  <si>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</si>
  <si>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</si>
  <si>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</si>
  <si>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</si>
  <si>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</si>
  <si>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</si>
  <si>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</si>
  <si>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</si>
  <si>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</si>
  <si>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</si>
  <si>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</si>
  <si>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</si>
  <si>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</si>
  <si>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</si>
  <si>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</si>
  <si>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</si>
  <si>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</si>
  <si>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</si>
  <si>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</si>
  <si>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</si>
  <si>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</si>
  <si>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</si>
  <si>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</si>
  <si>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</si>
  <si>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</si>
  <si>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</si>
  <si>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</si>
  <si>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</si>
  <si>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</si>
  <si>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</si>
  <si>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</si>
  <si>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</si>
  <si>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</si>
  <si>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</si>
  <si>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</si>
  <si>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</si>
  <si>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</si>
  <si>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</si>
  <si>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</si>
  <si>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</si>
  <si>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</si>
  <si>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</si>
  <si>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</si>
  <si>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</si>
  <si>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</si>
  <si>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</si>
  <si>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</si>
  <si>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</si>
  <si>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</si>
  <si>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</si>
  <si>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</si>
  <si>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</si>
  <si>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</si>
  <si>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</si>
  <si>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</si>
  <si>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</si>
  <si>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</si>
  <si>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</si>
  <si>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</si>
  <si>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</si>
  <si>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</si>
  <si>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</si>
  <si>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</si>
  <si>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</si>
  <si>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</si>
  <si>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</si>
  <si>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</si>
  <si>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</si>
  <si>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</si>
  <si>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</si>
  <si>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</si>
  <si>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</si>
  <si>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</si>
  <si>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</si>
  <si>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</si>
  <si>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</si>
  <si>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</si>
  <si>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</si>
  <si>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</si>
  <si>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</si>
  <si>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</si>
  <si>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</si>
  <si>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</si>
  <si>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</si>
  <si>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</si>
  <si>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</si>
  <si>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</si>
  <si>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</si>
  <si>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</si>
  <si>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</si>
  <si>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</si>
  <si>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</si>
  <si>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</si>
  <si>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</si>
  <si>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</si>
  <si>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</si>
  <si>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</si>
  <si>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</si>
  <si>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</si>
  <si>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</si>
  <si>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</si>
  <si>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</si>
  <si>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</si>
  <si>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</si>
  <si>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</si>
  <si>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</si>
  <si>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</si>
  <si>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</si>
  <si>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</si>
  <si>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</si>
  <si>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</si>
  <si>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</si>
  <si>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</si>
  <si>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</si>
  <si>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</si>
  <si>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</si>
  <si>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</si>
  <si>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</si>
  <si>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</si>
  <si>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</si>
  <si>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</si>
  <si>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</si>
  <si>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</si>
  <si>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</si>
  <si>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</si>
  <si>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</si>
  <si>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</si>
  <si>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</si>
  <si>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</si>
  <si>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</si>
  <si>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</si>
  <si>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</si>
  <si>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</si>
  <si>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</si>
  <si>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</si>
  <si>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</si>
  <si>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</si>
  <si>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</si>
  <si>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</si>
  <si>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</si>
  <si>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</si>
  <si>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</si>
  <si>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</si>
  <si>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</si>
  <si>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</si>
  <si>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</si>
  <si>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</si>
  <si>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</si>
  <si>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</si>
  <si>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</si>
  <si>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</si>
  <si>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</si>
  <si>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</si>
  <si>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</si>
  <si>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</si>
  <si>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</si>
  <si>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</si>
  <si>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</si>
  <si>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</si>
  <si>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</si>
  <si>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</si>
  <si>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</si>
  <si>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</si>
  <si>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</si>
  <si>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</si>
  <si>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</si>
  <si>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</si>
  <si>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</si>
  <si>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</si>
  <si>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</si>
  <si>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</si>
  <si>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</si>
  <si>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</si>
  <si>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</si>
  <si>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</si>
  <si>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</si>
  <si>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</si>
  <si>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</si>
  <si>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</si>
  <si>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</si>
  <si>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</si>
  <si>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</si>
  <si>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</si>
  <si>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</si>
  <si>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</si>
  <si>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</si>
  <si>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</si>
  <si>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</si>
  <si>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</si>
  <si>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</si>
  <si>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</si>
  <si>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</si>
  <si>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</si>
  <si>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</si>
  <si>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</si>
  <si>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</si>
  <si>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</si>
  <si>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</si>
  <si>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</si>
  <si>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</si>
  <si>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</si>
  <si>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</si>
  <si>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</si>
  <si>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</si>
  <si>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</si>
  <si>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</si>
  <si>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</si>
  <si>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</si>
  <si>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</si>
  <si>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</si>
  <si>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</si>
  <si>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</si>
  <si>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</si>
  <si>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</si>
  <si>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</si>
  <si>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</si>
  <si>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</si>
  <si>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</si>
  <si>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</si>
  <si>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</si>
  <si>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</si>
  <si>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</si>
  <si>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</si>
  <si>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</si>
  <si>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</si>
  <si>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</si>
  <si>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</si>
  <si>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</si>
  <si>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</si>
  <si>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</si>
  <si>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</si>
  <si>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</si>
  <si>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</si>
  <si>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</si>
  <si>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</si>
  <si>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</si>
  <si>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</si>
  <si>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</si>
  <si>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</si>
  <si>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</si>
  <si>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</si>
  <si>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</si>
  <si>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</si>
  <si>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</si>
  <si>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</si>
  <si>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</si>
  <si>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</si>
  <si>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</si>
  <si>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</si>
  <si>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</si>
  <si>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</si>
  <si>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</si>
  <si>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</si>
  <si>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</si>
  <si>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</si>
  <si>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</si>
  <si>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</si>
  <si>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</si>
  <si>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</si>
  <si>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</si>
  <si>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</si>
  <si>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</si>
  <si>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</si>
  <si>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</si>
  <si>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</si>
  <si>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</si>
  <si>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</si>
  <si>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</si>
  <si>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</si>
  <si>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</si>
  <si>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</si>
  <si>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</si>
  <si>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</si>
  <si>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</si>
  <si>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</si>
  <si>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</si>
  <si>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</si>
  <si>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</si>
  <si>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</si>
  <si>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</si>
  <si>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</si>
  <si>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</si>
  <si>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</si>
  <si>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</si>
  <si>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</si>
  <si>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</si>
  <si>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</si>
  <si>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</si>
  <si>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</si>
  <si>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</si>
  <si>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</si>
  <si>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</si>
  <si>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</si>
  <si>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</si>
  <si>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</si>
  <si>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</si>
  <si>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</si>
  <si>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</si>
  <si>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</si>
  <si>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</si>
  <si>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</si>
  <si>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</si>
  <si>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</si>
  <si>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</si>
  <si>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</si>
  <si>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</si>
  <si>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</si>
  <si>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</si>
  <si>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</si>
  <si>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</si>
  <si>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</si>
  <si>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</si>
  <si>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</si>
  <si>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</si>
  <si>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</si>
  <si>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</si>
  <si>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</si>
  <si>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</si>
  <si>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</si>
  <si>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</si>
  <si>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</si>
  <si>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</si>
  <si>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</si>
  <si>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</si>
  <si>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</si>
  <si>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</si>
  <si>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</si>
  <si>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</si>
  <si>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</si>
  <si>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</si>
  <si>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</si>
  <si>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</si>
  <si>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</si>
  <si>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</si>
  <si>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</si>
  <si>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</si>
  <si>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</si>
  <si>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</si>
  <si>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</si>
  <si>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</si>
  <si>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</si>
  <si>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</si>
  <si>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</si>
  <si>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</si>
  <si>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</si>
  <si>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</si>
  <si>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</si>
  <si>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</si>
  <si>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</si>
  <si>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</si>
  <si>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</si>
  <si>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</si>
  <si>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</si>
  <si>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</si>
  <si>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</si>
  <si>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</si>
  <si>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</si>
  <si>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</si>
  <si>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</si>
  <si>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</si>
  <si>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</si>
  <si>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</si>
  <si>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</si>
  <si>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</si>
  <si>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</si>
  <si>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</si>
  <si>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</si>
  <si>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</si>
  <si>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</si>
  <si>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</si>
  <si>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</si>
  <si>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</si>
  <si>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</si>
  <si>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</si>
  <si>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</si>
  <si>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</si>
  <si>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</si>
  <si>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</si>
  <si>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</si>
  <si>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</si>
  <si>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</si>
  <si>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</si>
  <si>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</si>
  <si>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</si>
  <si>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</si>
  <si>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</si>
  <si>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</si>
  <si>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</si>
  <si>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</si>
  <si>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</si>
  <si>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</si>
  <si>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</si>
  <si>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</si>
  <si>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</si>
  <si>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</si>
  <si>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</si>
  <si>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</si>
  <si>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</si>
  <si>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</si>
  <si>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</si>
  <si>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</si>
  <si>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</si>
  <si>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</si>
  <si>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</si>
  <si>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</si>
  <si>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</si>
  <si>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</si>
  <si>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</si>
  <si>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</si>
  <si>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</si>
  <si>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</si>
  <si>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</si>
  <si>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</si>
  <si>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</si>
  <si>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</si>
  <si>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</si>
  <si>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</si>
  <si>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</si>
  <si>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</si>
  <si>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</si>
  <si>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</si>
  <si>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</si>
  <si>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</si>
  <si>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</si>
  <si>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</si>
  <si>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</si>
  <si>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</si>
  <si>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</si>
  <si>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</si>
  <si>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</si>
  <si>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</si>
  <si>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</si>
  <si>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</si>
  <si>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</si>
  <si>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</si>
  <si>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</si>
  <si>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</si>
  <si>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</si>
  <si>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</si>
  <si>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</si>
  <si>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</si>
  <si>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</si>
  <si>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</si>
  <si>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</si>
  <si>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</si>
  <si>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</si>
  <si>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</si>
  <si>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</si>
  <si>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</si>
  <si>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</si>
  <si>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</si>
  <si>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</si>
  <si>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</si>
  <si>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</si>
  <si>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</si>
  <si>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</si>
  <si>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</si>
  <si>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</si>
  <si>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</si>
  <si>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</si>
  <si>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</si>
  <si>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</si>
  <si>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</si>
  <si>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</si>
  <si>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</si>
  <si>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</si>
  <si>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</si>
  <si>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</si>
  <si>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</si>
  <si>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</si>
  <si>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</si>
  <si>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</si>
  <si>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</si>
  <si>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</si>
  <si>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</si>
  <si>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</si>
  <si>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</si>
  <si>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</si>
  <si>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</si>
  <si>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</si>
  <si>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</si>
  <si>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</si>
  <si>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</si>
  <si>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</si>
  <si>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</si>
  <si>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</si>
  <si>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</si>
  <si>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</si>
  <si>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</si>
  <si>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</si>
  <si>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</si>
  <si>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</si>
  <si>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</si>
  <si>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</si>
  <si>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</si>
  <si>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</si>
  <si>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</si>
  <si>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</si>
  <si>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</si>
  <si>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</si>
  <si>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</si>
  <si>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</si>
  <si>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</si>
  <si>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</si>
  <si>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</si>
  <si>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</si>
  <si>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</si>
  <si>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</si>
  <si>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</si>
  <si>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</si>
  <si>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</si>
  <si>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</si>
  <si>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</si>
  <si>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</si>
  <si>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</si>
  <si>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</si>
  <si>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</si>
  <si>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</si>
  <si>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</si>
  <si>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</si>
  <si>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</si>
  <si>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</si>
  <si>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</si>
  <si>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</si>
  <si>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</si>
  <si>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</si>
  <si>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</si>
  <si>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</si>
  <si>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</si>
  <si>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</si>
  <si>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</si>
  <si>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</si>
  <si>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</si>
  <si>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</si>
  <si>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</si>
  <si>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</si>
  <si>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</si>
  <si>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</si>
  <si>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</si>
  <si>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</si>
  <si>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</si>
  <si>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</si>
  <si>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</si>
  <si>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</si>
  <si>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</si>
  <si>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</si>
  <si>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</si>
  <si>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</si>
  <si>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</si>
  <si>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</si>
  <si>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</si>
  <si>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</si>
  <si>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</si>
  <si>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</si>
  <si>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</si>
  <si>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</si>
  <si>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</si>
  <si>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</si>
  <si>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</si>
  <si>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</si>
  <si>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</si>
  <si>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</si>
  <si>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</si>
  <si>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</si>
  <si>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</si>
  <si>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</si>
  <si>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</si>
  <si>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</si>
  <si>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</si>
  <si>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</si>
  <si>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</si>
  <si>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</si>
  <si>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</si>
  <si>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</si>
  <si>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</si>
  <si>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</si>
  <si>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</si>
  <si>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</si>
  <si>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</si>
  <si>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</si>
  <si>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</si>
  <si>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</si>
  <si>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</si>
  <si>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</si>
  <si>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</si>
  <si>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</si>
  <si>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</si>
  <si>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</si>
  <si>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</si>
  <si>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</si>
  <si>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</si>
  <si>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</si>
  <si>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</si>
  <si>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</si>
  <si>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</si>
  <si>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</si>
  <si>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</si>
  <si>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</si>
  <si>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</si>
  <si>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</si>
  <si>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</si>
  <si>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</si>
  <si>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</si>
  <si>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</si>
  <si>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</si>
  <si>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</si>
  <si>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</si>
  <si>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</si>
  <si>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</si>
  <si>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</si>
  <si>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</si>
  <si>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</si>
  <si>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</si>
  <si>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</si>
  <si>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</si>
  <si>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</si>
  <si>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</si>
  <si>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</si>
  <si>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</si>
  <si>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</si>
  <si>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</si>
  <si>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</si>
  <si>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</si>
  <si>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</si>
  <si>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</si>
  <si>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</si>
  <si>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</si>
  <si>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</si>
  <si>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</si>
  <si>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</si>
  <si>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</si>
  <si>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</si>
  <si>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</si>
  <si>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</si>
  <si>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</si>
  <si>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</si>
  <si>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</si>
  <si>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</si>
  <si>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</si>
  <si>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</si>
  <si>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</si>
  <si>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</si>
  <si>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</si>
  <si>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</si>
  <si>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</si>
  <si>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</si>
  <si>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</si>
  <si>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</si>
  <si>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</si>
  <si>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</si>
  <si>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</si>
  <si>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</si>
  <si>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</si>
  <si>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</si>
  <si>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</si>
  <si>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</si>
  <si>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</si>
  <si>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</si>
  <si>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</si>
  <si>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</si>
  <si>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</si>
  <si>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</si>
  <si>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</si>
  <si>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</si>
  <si>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</si>
  <si>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</si>
  <si>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</si>
  <si>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</si>
  <si>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</si>
  <si>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</si>
  <si>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</si>
  <si>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</si>
  <si>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</si>
  <si>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</si>
  <si>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</si>
  <si>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</si>
  <si>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</si>
  <si>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</si>
  <si>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</si>
  <si>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</si>
  <si>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</si>
  <si>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</si>
  <si>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</si>
  <si>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</si>
  <si>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</si>
  <si>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</si>
  <si>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</si>
  <si>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</si>
  <si>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</si>
  <si>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</si>
  <si>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</si>
  <si>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</si>
  <si>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</si>
  <si>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</si>
  <si>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</si>
  <si>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</si>
  <si>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</si>
  <si>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</si>
  <si>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</si>
  <si>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</si>
  <si>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</si>
  <si>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</si>
  <si>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</si>
  <si>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</si>
  <si>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</si>
  <si>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</si>
  <si>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</si>
  <si>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</si>
  <si>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</si>
  <si>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</si>
  <si>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</si>
  <si>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</si>
  <si>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</si>
  <si>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</si>
  <si>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</si>
  <si>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</si>
  <si>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</si>
  <si>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</si>
  <si>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</si>
  <si>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</si>
  <si>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</si>
  <si>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</si>
  <si>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</si>
  <si>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</si>
  <si>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</si>
  <si>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</si>
  <si>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</si>
  <si>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</si>
  <si>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</si>
  <si>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</si>
  <si>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</si>
  <si>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</si>
  <si>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</si>
  <si>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</si>
  <si>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</si>
  <si>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</si>
  <si>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</si>
  <si>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</si>
  <si>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</si>
  <si>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</si>
  <si>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</si>
  <si>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</si>
  <si>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</si>
  <si>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</si>
  <si>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</si>
  <si>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</si>
  <si>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</si>
  <si>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</si>
  <si>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</si>
  <si>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</si>
  <si>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</si>
  <si>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</si>
  <si>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</si>
  <si>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</si>
  <si>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</si>
  <si>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</si>
  <si>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</si>
  <si>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</si>
  <si>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</si>
  <si>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</si>
  <si>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</si>
  <si>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</si>
  <si>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</si>
  <si>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</si>
  <si>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</si>
  <si>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</si>
  <si>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</si>
  <si>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</si>
  <si>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</si>
  <si>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</si>
  <si>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</si>
  <si>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</si>
  <si>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</si>
  <si>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</si>
  <si>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</si>
  <si>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</si>
  <si>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</si>
  <si>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</si>
  <si>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</si>
  <si>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</si>
  <si>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</si>
  <si>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</si>
  <si>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</si>
  <si>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</si>
  <si>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</si>
  <si>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</si>
  <si>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</si>
  <si>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</si>
  <si>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</si>
  <si>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</si>
  <si>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</si>
  <si>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</si>
  <si>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</si>
  <si>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</si>
  <si>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</si>
  <si>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</si>
  <si>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</si>
  <si>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</si>
  <si>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</si>
  <si>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</si>
  <si>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</si>
  <si>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</si>
  <si>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</si>
  <si>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</si>
  <si>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</si>
  <si>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</si>
  <si>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</si>
  <si>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</si>
  <si>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</si>
  <si>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</si>
  <si>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</si>
  <si>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</si>
  <si>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</si>
  <si>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</si>
  <si>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</si>
  <si>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</si>
  <si>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</si>
  <si>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</si>
  <si>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</si>
  <si>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</si>
  <si>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</si>
  <si>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</si>
  <si>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</si>
  <si>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</si>
  <si>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</si>
  <si>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</si>
  <si>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</si>
  <si>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</si>
  <si>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</si>
  <si>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</si>
  <si>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</si>
  <si>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</si>
  <si>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</si>
  <si>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</si>
  <si>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</si>
  <si>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</si>
  <si>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</si>
  <si>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</si>
  <si>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</si>
  <si>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</si>
  <si>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</si>
  <si>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</si>
  <si>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</si>
  <si>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</si>
  <si>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</si>
  <si>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</si>
  <si>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</si>
  <si>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</si>
  <si>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</si>
  <si>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</si>
  <si>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</si>
  <si>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</si>
  <si>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</si>
  <si>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</si>
  <si>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</si>
  <si>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</si>
  <si>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</si>
  <si>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</si>
  <si>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</si>
  <si>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</si>
  <si>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</si>
  <si>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</si>
  <si>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</si>
  <si>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</si>
  <si>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</si>
  <si>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</si>
  <si>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</si>
  <si>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</si>
  <si>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</si>
  <si>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</si>
  <si>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</si>
  <si>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</si>
  <si>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</si>
  <si>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</si>
  <si>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</si>
  <si>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</si>
  <si>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</si>
  <si>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</si>
  <si>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</si>
  <si>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</si>
  <si>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</si>
  <si>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</si>
  <si>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</si>
  <si>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</si>
  <si>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</si>
  <si>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</si>
  <si>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</si>
  <si>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</si>
  <si>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</si>
  <si>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</si>
  <si>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</si>
  <si>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</si>
  <si>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</si>
  <si>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</si>
  <si>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</si>
  <si>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</si>
  <si>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</si>
  <si>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</si>
  <si>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</si>
  <si>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</si>
  <si>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</si>
  <si>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</si>
  <si>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</si>
  <si>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</si>
  <si>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</si>
  <si>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</si>
  <si>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</si>
  <si>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</si>
  <si>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</si>
  <si>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</si>
  <si>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</si>
  <si>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</si>
  <si>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</si>
  <si>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</si>
  <si>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</si>
  <si>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</si>
  <si>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</si>
  <si>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</si>
  <si>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</si>
  <si>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</si>
  <si>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</si>
  <si>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</si>
  <si>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</si>
  <si>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</si>
  <si>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</si>
  <si>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</si>
  <si>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</si>
  <si>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</si>
  <si>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</si>
  <si>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</si>
  <si>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</si>
  <si>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</si>
  <si>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</si>
  <si>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</si>
  <si>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</si>
  <si>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</si>
  <si>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</si>
  <si>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</si>
  <si>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</si>
  <si>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</si>
  <si>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</si>
  <si>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</si>
  <si>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</si>
  <si>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</si>
  <si>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</si>
  <si>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</si>
  <si>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</si>
  <si>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</si>
  <si>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</si>
  <si>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</si>
  <si>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</si>
  <si>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</si>
  <si>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</si>
  <si>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</si>
  <si>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</si>
  <si>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</si>
  <si>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</si>
  <si>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</si>
  <si>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</si>
  <si>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</si>
  <si>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</si>
  <si>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</si>
  <si>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</si>
  <si>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</si>
  <si>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</si>
  <si>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</si>
  <si>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</si>
  <si>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</si>
  <si>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</si>
  <si>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</si>
  <si>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</si>
  <si>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</si>
  <si>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</si>
  <si>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</si>
  <si>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</si>
  <si>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</si>
  <si>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</si>
  <si>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</si>
  <si>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</si>
  <si>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</si>
  <si>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</si>
  <si>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</si>
  <si>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</si>
  <si>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</si>
  <si>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</si>
  <si>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</si>
  <si>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</si>
  <si>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</si>
  <si>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</si>
  <si>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</si>
  <si>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</si>
  <si>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</si>
  <si>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</si>
  <si>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</si>
  <si>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</si>
  <si>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</si>
  <si>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</si>
  <si>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</si>
  <si>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</si>
  <si>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</si>
  <si>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</si>
  <si>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</si>
  <si>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</si>
  <si>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</si>
  <si>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</si>
  <si>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</si>
  <si>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</si>
  <si>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</si>
  <si>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</si>
  <si>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</si>
  <si>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</si>
  <si>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</si>
  <si>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</si>
  <si>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</si>
  <si>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</si>
  <si>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</si>
  <si>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</si>
  <si>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</si>
  <si>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</si>
  <si>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</si>
  <si>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</si>
  <si>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</si>
  <si>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</si>
  <si>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</si>
  <si>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</si>
  <si>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</si>
  <si>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</si>
  <si>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</si>
  <si>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</si>
  <si>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</si>
  <si>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</si>
  <si>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</si>
  <si>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</si>
  <si>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</si>
  <si>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</si>
  <si>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</si>
  <si>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</si>
  <si>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</si>
  <si>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</si>
  <si>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</si>
  <si>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</si>
  <si>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</si>
  <si>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</si>
  <si>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</si>
  <si>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</si>
  <si>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</si>
  <si>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</si>
  <si>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</si>
  <si>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</si>
  <si>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</si>
  <si>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</si>
  <si>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</si>
  <si>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</si>
  <si>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</si>
  <si>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</si>
  <si>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</si>
  <si>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</si>
  <si>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</si>
  <si>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</si>
  <si>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</si>
  <si>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</si>
  <si>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</si>
  <si>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</si>
  <si>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</si>
  <si>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</si>
  <si>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</si>
  <si>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</si>
  <si>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</si>
  <si>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</si>
  <si>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</si>
  <si>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</si>
  <si>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</si>
  <si>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</si>
  <si>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</si>
  <si>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</si>
  <si>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</si>
  <si>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</si>
  <si>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</si>
  <si>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</si>
  <si>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</si>
  <si>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</si>
  <si>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</si>
  <si>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</si>
  <si>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</si>
  <si>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</si>
  <si>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</si>
  <si>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</si>
  <si>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</si>
  <si>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</si>
  <si>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</si>
  <si>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</si>
  <si>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</si>
  <si>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</si>
  <si>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</si>
  <si>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</si>
  <si>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</si>
  <si>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</si>
  <si>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</si>
  <si>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</si>
  <si>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</si>
  <si>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</si>
  <si>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</si>
  <si>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</si>
  <si>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</si>
  <si>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</si>
  <si>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</si>
  <si>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</si>
  <si>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</si>
  <si>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</si>
  <si>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</si>
  <si>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</si>
  <si>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</si>
  <si>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</si>
  <si>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</si>
  <si>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</si>
  <si>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</si>
  <si>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</si>
  <si>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</si>
  <si>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</si>
  <si>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</si>
  <si>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</si>
  <si>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</si>
  <si>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</si>
  <si>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</si>
  <si>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</si>
  <si>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</si>
  <si>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</si>
  <si>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</si>
  <si>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</si>
  <si>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</si>
  <si>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</si>
  <si>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</si>
  <si>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</si>
  <si>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</si>
  <si>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</si>
  <si>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</si>
  <si>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</si>
  <si>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</si>
  <si>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</si>
  <si>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</si>
  <si>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</si>
  <si>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</si>
  <si>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</si>
  <si>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</si>
  <si>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</si>
  <si>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</si>
  <si>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</si>
  <si>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</si>
  <si>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</si>
  <si>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</si>
  <si>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</si>
  <si>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</si>
  <si>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</si>
  <si>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</si>
  <si>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</si>
  <si>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</si>
  <si>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</si>
  <si>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</si>
  <si>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</si>
  <si>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</si>
  <si>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</si>
  <si>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</si>
  <si>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</si>
  <si>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</si>
  <si>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</si>
  <si>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</si>
  <si>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</si>
  <si>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</si>
  <si>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</si>
  <si>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</si>
  <si>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</si>
  <si>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</si>
  <si>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</si>
  <si>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</si>
  <si>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</si>
  <si>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</si>
  <si>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</si>
  <si>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</si>
  <si>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</si>
  <si>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</si>
  <si>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</si>
  <si>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</si>
  <si>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</si>
  <si>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</si>
  <si>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</si>
  <si>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</si>
  <si>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</si>
  <si>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</si>
  <si>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</si>
  <si>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</si>
  <si>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</si>
  <si>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</si>
  <si>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</si>
  <si>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</si>
  <si>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</si>
  <si>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</si>
  <si>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</si>
  <si>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</si>
  <si>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</si>
  <si>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</si>
  <si>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</si>
  <si>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</si>
  <si>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</si>
  <si>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</si>
  <si>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</si>
  <si>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</si>
  <si>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</si>
  <si>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</si>
  <si>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</si>
  <si>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</si>
  <si>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</si>
  <si>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</si>
  <si>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</si>
  <si>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</si>
  <si>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</si>
  <si>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</si>
  <si>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</si>
  <si>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</si>
  <si>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</si>
  <si>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</si>
  <si>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</si>
  <si>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</si>
  <si>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</si>
  <si>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</si>
  <si>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</si>
  <si>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</si>
  <si>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</si>
  <si>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</si>
  <si>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</si>
  <si>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</si>
  <si>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</si>
  <si>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</si>
  <si>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</si>
  <si>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</si>
  <si>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</si>
  <si>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</si>
  <si>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</si>
  <si>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</si>
  <si>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</si>
  <si>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</si>
  <si>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</si>
  <si>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</si>
  <si>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</si>
  <si>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</si>
  <si>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</si>
  <si>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</si>
  <si>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</si>
  <si>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</si>
  <si>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</si>
  <si>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</si>
  <si>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</si>
  <si>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</si>
  <si>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</si>
  <si>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</si>
  <si>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</si>
  <si>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</si>
  <si>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</si>
  <si>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</si>
  <si>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</si>
  <si>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</si>
  <si>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</si>
  <si>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</si>
  <si>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</si>
  <si>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</si>
  <si>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</si>
  <si>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</si>
  <si>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</si>
  <si>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</si>
  <si>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</si>
  <si>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</si>
  <si>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</si>
  <si>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</si>
  <si>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</si>
  <si>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</si>
  <si>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</si>
  <si>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</si>
  <si>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</si>
  <si>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</si>
  <si>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</si>
  <si>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</si>
  <si>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</si>
  <si>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</si>
  <si>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</si>
  <si>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</si>
  <si>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</si>
  <si>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</si>
  <si>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</si>
  <si>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</si>
  <si>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</si>
  <si>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</si>
  <si>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</si>
  <si>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</si>
  <si>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</si>
  <si>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</si>
  <si>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</si>
  <si>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</si>
  <si>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</si>
  <si>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</si>
  <si>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</si>
  <si>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</si>
  <si>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</si>
  <si>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</si>
  <si>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</si>
  <si>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</si>
  <si>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</si>
  <si>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</si>
  <si>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</si>
  <si>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</si>
  <si>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</si>
  <si>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</si>
  <si>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</si>
  <si>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</si>
  <si>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</si>
  <si>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</si>
  <si>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</si>
  <si>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</si>
  <si>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</si>
  <si>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</si>
  <si>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</si>
  <si>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</si>
  <si>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</si>
  <si>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</si>
  <si>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</si>
  <si>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</si>
  <si>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</si>
  <si>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</si>
  <si>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</si>
  <si>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</si>
  <si>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</si>
  <si>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</si>
  <si>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</si>
  <si>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</si>
  <si>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</si>
  <si>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</si>
  <si>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</si>
  <si>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</si>
  <si>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</si>
  <si>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</si>
  <si>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</si>
  <si>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</si>
  <si>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</si>
  <si>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</si>
  <si>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</si>
  <si>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</si>
  <si>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</si>
  <si>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</si>
  <si>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</si>
  <si>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</si>
  <si>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</si>
  <si>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</si>
  <si>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</si>
  <si>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</si>
  <si>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</si>
  <si>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</si>
  <si>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</si>
  <si>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</si>
  <si>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</si>
  <si>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</si>
  <si>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</si>
  <si>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</si>
  <si>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</si>
  <si>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</si>
  <si>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</si>
  <si>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</si>
  <si>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</si>
  <si>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</si>
  <si>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</si>
  <si>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</si>
  <si>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</si>
  <si>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</si>
  <si>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</si>
  <si>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</si>
  <si>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</si>
  <si>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</si>
  <si>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</si>
  <si>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</si>
  <si>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</si>
  <si>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</si>
  <si>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</si>
  <si>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</si>
  <si>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</si>
  <si>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</si>
  <si>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</si>
  <si>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</si>
  <si>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</si>
  <si>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</si>
  <si>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</si>
  <si>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</si>
  <si>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</si>
  <si>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</si>
  <si>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</si>
  <si>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</si>
  <si>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</si>
  <si>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</si>
  <si>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</si>
  <si>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</si>
  <si>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</si>
  <si>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</si>
  <si>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</si>
  <si>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</si>
  <si>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</si>
  <si>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</si>
  <si>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</si>
  <si>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</si>
  <si>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</si>
  <si>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</si>
  <si>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</si>
  <si>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</si>
  <si>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</si>
  <si>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</si>
  <si>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</si>
  <si>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</si>
  <si>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</si>
  <si>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</si>
  <si>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</si>
  <si>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</si>
  <si>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</si>
  <si>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</si>
  <si>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</si>
  <si>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</si>
  <si>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</si>
  <si>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</si>
  <si>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</si>
  <si>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</si>
  <si>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</si>
  <si>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</si>
  <si>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</si>
  <si>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</si>
  <si>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</si>
  <si>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</si>
  <si>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</si>
  <si>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</si>
  <si>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</si>
  <si>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</si>
  <si>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</si>
  <si>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</si>
  <si>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</si>
  <si>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</si>
  <si>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</si>
  <si>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</si>
  <si>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</si>
  <si>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</si>
  <si>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</si>
  <si>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</si>
  <si>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</si>
  <si>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</si>
  <si>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</si>
  <si>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</si>
  <si>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</si>
  <si>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</si>
  <si>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</si>
  <si>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</si>
  <si>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</si>
  <si>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</si>
  <si>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</si>
  <si>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</si>
  <si>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</si>
  <si>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</si>
  <si>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</si>
  <si>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</si>
  <si>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</si>
  <si>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</si>
  <si>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</si>
  <si>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</si>
  <si>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</si>
  <si>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</si>
  <si>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</si>
  <si>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</si>
  <si>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</si>
  <si>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</si>
  <si>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</si>
  <si>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</si>
  <si>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</si>
  <si>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</si>
  <si>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</si>
  <si>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</si>
  <si>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</si>
  <si>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</si>
  <si>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</si>
  <si>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</si>
  <si>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</si>
  <si>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</si>
  <si>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</si>
  <si>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</si>
  <si>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</si>
  <si>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</si>
  <si>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</si>
  <si>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</si>
  <si>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</si>
  <si>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</si>
  <si>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</si>
  <si>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</si>
  <si>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</si>
  <si>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</si>
  <si>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</si>
  <si>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</si>
  <si>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</si>
  <si>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</si>
  <si>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</si>
  <si>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</si>
  <si>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</si>
  <si>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</si>
  <si>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</si>
  <si>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</si>
  <si>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</si>
  <si>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</si>
  <si>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</si>
  <si>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</si>
  <si>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</si>
  <si>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</si>
  <si>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</si>
  <si>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</si>
  <si>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</si>
  <si>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</si>
  <si>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</si>
  <si>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</si>
  <si>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</si>
  <si>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</si>
  <si>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</si>
  <si>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</si>
  <si>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</si>
  <si>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</si>
  <si>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</si>
  <si>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</si>
  <si>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</si>
  <si>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</si>
  <si>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</si>
  <si>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</si>
  <si>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</si>
  <si>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</si>
  <si>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</si>
  <si>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</si>
  <si>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</si>
  <si>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</si>
  <si>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</si>
  <si>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</si>
  <si>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</si>
  <si>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</si>
  <si>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</si>
  <si>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</si>
  <si>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</si>
  <si>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</si>
  <si>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</si>
  <si>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</si>
  <si>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</si>
  <si>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</si>
  <si>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</si>
  <si>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</si>
  <si>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</si>
  <si>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</si>
  <si>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</si>
  <si>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</si>
  <si>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</si>
  <si>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</si>
  <si>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</si>
  <si>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</si>
  <si>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</si>
  <si>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</si>
  <si>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</si>
  <si>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</si>
  <si>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</si>
  <si>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</si>
  <si>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</si>
  <si>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新田　成彦</t>
    <rPh sb="0" eb="2">
      <t>ニッタ</t>
    </rPh>
    <rPh sb="3" eb="5">
      <t>ナルヒコ</t>
    </rPh>
    <phoneticPr fontId="1"/>
  </si>
  <si>
    <t>施設長</t>
    <rPh sb="0" eb="3">
      <t>シセツチョウ</t>
    </rPh>
    <phoneticPr fontId="1"/>
  </si>
  <si>
    <t>２　法人</t>
  </si>
  <si>
    <t>じゅうたくがたゆうりょうろうじんほーむけい</t>
    <phoneticPr fontId="1"/>
  </si>
  <si>
    <t>住宅型有料老人ホーム圭</t>
    <rPh sb="0" eb="7">
      <t>ジュウタクガタユウリョウロウジン</t>
    </rPh>
    <rPh sb="10" eb="11">
      <t>ケイ</t>
    </rPh>
    <phoneticPr fontId="1"/>
  </si>
  <si>
    <t>北海度旭川市永山３条３丁目84-1</t>
    <rPh sb="0" eb="3">
      <t>ホッカイド</t>
    </rPh>
    <rPh sb="3" eb="5">
      <t>アサヒカワ</t>
    </rPh>
    <rPh sb="5" eb="6">
      <t>シ</t>
    </rPh>
    <rPh sb="6" eb="8">
      <t>ナガヤマ</t>
    </rPh>
    <rPh sb="9" eb="10">
      <t>ジョウ</t>
    </rPh>
    <rPh sb="11" eb="13">
      <t>チョウメ</t>
    </rPh>
    <phoneticPr fontId="1"/>
  </si>
  <si>
    <t>0166</t>
    <phoneticPr fontId="1"/>
  </si>
  <si>
    <t>40</t>
    <phoneticPr fontId="1"/>
  </si>
  <si>
    <t>2288</t>
    <phoneticPr fontId="1"/>
  </si>
  <si>
    <t>2277</t>
    <phoneticPr fontId="1"/>
  </si>
  <si>
    <t>池生　圭輔</t>
    <rPh sb="0" eb="1">
      <t>イケ</t>
    </rPh>
    <rPh sb="1" eb="2">
      <t>ナマ</t>
    </rPh>
    <rPh sb="3" eb="5">
      <t>ケイスケ</t>
    </rPh>
    <phoneticPr fontId="1"/>
  </si>
  <si>
    <t>北海道旭川市永山３条３丁目84-1</t>
    <rPh sb="0" eb="3">
      <t>ホッカイドウ</t>
    </rPh>
    <rPh sb="3" eb="5">
      <t>アサヒカワ</t>
    </rPh>
    <rPh sb="5" eb="6">
      <t>シ</t>
    </rPh>
    <rPh sb="6" eb="8">
      <t>ナガヤマ</t>
    </rPh>
    <rPh sb="9" eb="10">
      <t>ジョウ</t>
    </rPh>
    <rPh sb="11" eb="13">
      <t>チョウメ</t>
    </rPh>
    <phoneticPr fontId="1"/>
  </si>
  <si>
    <t>３　住宅型</t>
  </si>
  <si>
    <t>旭川市</t>
    <rPh sb="0" eb="3">
      <t>アサヒカワシ</t>
    </rPh>
    <phoneticPr fontId="1"/>
  </si>
  <si>
    <t>0172901811</t>
    <phoneticPr fontId="1"/>
  </si>
  <si>
    <t>１３　その他</t>
  </si>
  <si>
    <t>あい・らいんかぶしきがいしゃ</t>
    <phoneticPr fontId="1"/>
  </si>
  <si>
    <t>アイ・ライン株式会社</t>
    <rPh sb="6" eb="10">
      <t>カブシキガイシャ</t>
    </rPh>
    <phoneticPr fontId="1"/>
  </si>
  <si>
    <t>住宅型有料老人ホーム・圭</t>
    <rPh sb="0" eb="7">
      <t>ジュウタクガタユウリョウロウジン</t>
    </rPh>
    <rPh sb="11" eb="12">
      <t>ケイ</t>
    </rPh>
    <phoneticPr fontId="1"/>
  </si>
  <si>
    <t>南永山</t>
    <rPh sb="0" eb="1">
      <t>ミナミ</t>
    </rPh>
    <rPh sb="1" eb="3">
      <t>ナガヤマ</t>
    </rPh>
    <phoneticPr fontId="1"/>
  </si>
  <si>
    <t>道北バスで乗車　永山２条２丁目より下車、徒歩３分</t>
    <rPh sb="0" eb="2">
      <t>ドウホク</t>
    </rPh>
    <rPh sb="5" eb="7">
      <t>ジョウシャ</t>
    </rPh>
    <rPh sb="8" eb="10">
      <t>ナガヤマ</t>
    </rPh>
    <rPh sb="11" eb="12">
      <t>ジョウ</t>
    </rPh>
    <rPh sb="13" eb="15">
      <t>チョウメ</t>
    </rPh>
    <rPh sb="17" eb="19">
      <t>ゲシャ</t>
    </rPh>
    <rPh sb="20" eb="22">
      <t>トホ</t>
    </rPh>
    <rPh sb="23" eb="24">
      <t>プン</t>
    </rPh>
    <phoneticPr fontId="1"/>
  </si>
  <si>
    <t>ai-g.ghkei</t>
    <phoneticPr fontId="1"/>
  </si>
  <si>
    <t>canvas.ne.jp</t>
    <phoneticPr fontId="1"/>
  </si>
  <si>
    <t>２　準耐火建築物</t>
  </si>
  <si>
    <t>２　鉄骨造</t>
  </si>
  <si>
    <t>２　なし</t>
  </si>
  <si>
    <t>１　あり（車椅子対応）</t>
  </si>
  <si>
    <t>１　あり</t>
  </si>
  <si>
    <t>１　全ての居室あり</t>
  </si>
  <si>
    <t>１　全ての便所あり</t>
  </si>
  <si>
    <t>１　全ての浴室あり</t>
  </si>
  <si>
    <t>１・事業の実施に当たっては入居者可能な限りその有する能力に応じて自立した生活を営む事が出来るように努めます。　　　　　　　　　　　　　　２・入居者がゆったり落ち着いた自由で安定した生活できるよう努めます。　　　　　　　　　　　　　　　　　　　　　　　　</t>
    <rPh sb="2" eb="4">
      <t>ジギョウ</t>
    </rPh>
    <rPh sb="5" eb="6">
      <t>ジツ</t>
    </rPh>
    <rPh sb="8" eb="9">
      <t>ア</t>
    </rPh>
    <rPh sb="13" eb="16">
      <t>ニュウキョシャ</t>
    </rPh>
    <rPh sb="16" eb="18">
      <t>カノウ</t>
    </rPh>
    <rPh sb="19" eb="20">
      <t>カギ</t>
    </rPh>
    <rPh sb="23" eb="24">
      <t>ユウ</t>
    </rPh>
    <rPh sb="26" eb="28">
      <t>ノウリョク</t>
    </rPh>
    <rPh sb="29" eb="30">
      <t>オウ</t>
    </rPh>
    <rPh sb="32" eb="34">
      <t>ジリツ</t>
    </rPh>
    <rPh sb="36" eb="38">
      <t>セイカツ</t>
    </rPh>
    <rPh sb="39" eb="40">
      <t>イトナ</t>
    </rPh>
    <rPh sb="41" eb="42">
      <t>コト</t>
    </rPh>
    <rPh sb="43" eb="45">
      <t>デキ</t>
    </rPh>
    <rPh sb="49" eb="50">
      <t>ツト</t>
    </rPh>
    <phoneticPr fontId="1"/>
  </si>
  <si>
    <t>入居者またはそのご家族に対しサービス及び提供方法について分かりやすく説明します。</t>
    <rPh sb="0" eb="3">
      <t>ニュウキョシャ</t>
    </rPh>
    <rPh sb="9" eb="11">
      <t>カゾク</t>
    </rPh>
    <rPh sb="12" eb="13">
      <t>タイ</t>
    </rPh>
    <rPh sb="18" eb="19">
      <t>オヨ</t>
    </rPh>
    <rPh sb="20" eb="22">
      <t>テイキョウ</t>
    </rPh>
    <rPh sb="22" eb="24">
      <t>ホウホウ</t>
    </rPh>
    <rPh sb="28" eb="29">
      <t>ワ</t>
    </rPh>
    <rPh sb="34" eb="36">
      <t>セツメイ</t>
    </rPh>
    <phoneticPr fontId="1"/>
  </si>
  <si>
    <t>２　委託</t>
  </si>
  <si>
    <t>○</t>
  </si>
  <si>
    <t>吉田病院</t>
    <rPh sb="0" eb="4">
      <t>ヨシダビョウイン</t>
    </rPh>
    <phoneticPr fontId="1"/>
  </si>
  <si>
    <t>旭川市４条西４丁目１番２号</t>
    <rPh sb="0" eb="3">
      <t>アサヒカワシ</t>
    </rPh>
    <rPh sb="4" eb="6">
      <t>ジョウニシ</t>
    </rPh>
    <rPh sb="7" eb="9">
      <t>チョウメ</t>
    </rPh>
    <rPh sb="10" eb="11">
      <t>バン</t>
    </rPh>
    <rPh sb="12" eb="13">
      <t>ゴウ</t>
    </rPh>
    <phoneticPr fontId="1"/>
  </si>
  <si>
    <t>内科</t>
    <rPh sb="0" eb="2">
      <t>ナイカ</t>
    </rPh>
    <phoneticPr fontId="1"/>
  </si>
  <si>
    <t>訪問診療（内科）</t>
    <rPh sb="0" eb="2">
      <t>ホウモン</t>
    </rPh>
    <rPh sb="2" eb="4">
      <t>シンリョウ</t>
    </rPh>
    <rPh sb="5" eb="7">
      <t>ナイカ</t>
    </rPh>
    <phoneticPr fontId="1"/>
  </si>
  <si>
    <t>旭川市豊岡５条２丁目7-13</t>
    <rPh sb="0" eb="5">
      <t>アサヒカワシトヨオカ</t>
    </rPh>
    <rPh sb="6" eb="7">
      <t>ジョウ</t>
    </rPh>
    <rPh sb="8" eb="10">
      <t>チョウメ</t>
    </rPh>
    <phoneticPr fontId="1"/>
  </si>
  <si>
    <t>歯の治療</t>
    <rPh sb="0" eb="1">
      <t>ハ</t>
    </rPh>
    <rPh sb="2" eb="4">
      <t>チリョウ</t>
    </rPh>
    <phoneticPr fontId="1"/>
  </si>
  <si>
    <t>ビクトル歯科</t>
    <rPh sb="0" eb="1">
      <t>ハ</t>
    </rPh>
    <rPh sb="2" eb="4">
      <t>チリョウ</t>
    </rPh>
    <phoneticPr fontId="1"/>
  </si>
  <si>
    <t>ヘルパーステーション圭</t>
    <rPh sb="10" eb="11">
      <t>ケイ</t>
    </rPh>
    <phoneticPr fontId="1"/>
  </si>
  <si>
    <t>旭川市永山３条３丁目84-1</t>
    <rPh sb="0" eb="3">
      <t>アサヒカワシ</t>
    </rPh>
    <rPh sb="3" eb="5">
      <t>ナガヤマ</t>
    </rPh>
    <rPh sb="6" eb="7">
      <t>ジョウ</t>
    </rPh>
    <rPh sb="8" eb="10">
      <t>チョウメ</t>
    </rPh>
    <phoneticPr fontId="1"/>
  </si>
  <si>
    <t>代表取締役社長</t>
    <rPh sb="0" eb="7">
      <t>ダイヒョウトリシマリヤクシャチョウ</t>
    </rPh>
    <phoneticPr fontId="1"/>
  </si>
  <si>
    <t>介護負担が増えた場合、二人介助が必要になった場合など　　　　　　</t>
    <rPh sb="0" eb="4">
      <t>カイゴフタン</t>
    </rPh>
    <rPh sb="5" eb="6">
      <t>フ</t>
    </rPh>
    <rPh sb="8" eb="10">
      <t>バアイ</t>
    </rPh>
    <rPh sb="11" eb="15">
      <t>フタリカイジョ</t>
    </rPh>
    <rPh sb="16" eb="18">
      <t>ヒツヨウ</t>
    </rPh>
    <rPh sb="22" eb="24">
      <t>バアイ</t>
    </rPh>
    <phoneticPr fontId="1"/>
  </si>
  <si>
    <t>介護負担が増したときなど住み替え場合がある。</t>
    <rPh sb="0" eb="4">
      <t>カイゴフタン</t>
    </rPh>
    <rPh sb="5" eb="6">
      <t>マ</t>
    </rPh>
    <rPh sb="12" eb="13">
      <t>ス</t>
    </rPh>
    <rPh sb="14" eb="15">
      <t>カ</t>
    </rPh>
    <rPh sb="16" eb="18">
      <t>バアイ</t>
    </rPh>
    <phoneticPr fontId="1"/>
  </si>
  <si>
    <t>ご家族様に同意を取れたら行う。</t>
    <rPh sb="1" eb="4">
      <t>カゾクサマ</t>
    </rPh>
    <rPh sb="5" eb="7">
      <t>ドウイ</t>
    </rPh>
    <rPh sb="8" eb="9">
      <t>ト</t>
    </rPh>
    <rPh sb="12" eb="13">
      <t>オコナ</t>
    </rPh>
    <phoneticPr fontId="1"/>
  </si>
  <si>
    <t>１　全室個室（縁故者個室含む）</t>
  </si>
  <si>
    <t>３　月払い方式</t>
  </si>
  <si>
    <t>aigroup.kuron.jp/kei/concept.html</t>
    <phoneticPr fontId="1"/>
  </si>
  <si>
    <t>http://</t>
  </si>
  <si>
    <t>１　事業者が自ら所有する土地</t>
  </si>
  <si>
    <t>１　事業者が自ら所有する建物</t>
  </si>
  <si>
    <t>２　日割り計算で減額</t>
  </si>
  <si>
    <t>施設は経済状況著しい変化及びやむを得ない事由ある場合には前条の規定による利用料が変更することができる</t>
    <rPh sb="0" eb="2">
      <t>シセツ</t>
    </rPh>
    <rPh sb="3" eb="7">
      <t>ケイザイジョウキョウ</t>
    </rPh>
    <rPh sb="7" eb="8">
      <t>イチジル</t>
    </rPh>
    <rPh sb="10" eb="12">
      <t>ヘンカ</t>
    </rPh>
    <rPh sb="12" eb="13">
      <t>オヨ</t>
    </rPh>
    <rPh sb="17" eb="18">
      <t>エ</t>
    </rPh>
    <rPh sb="20" eb="21">
      <t>コト</t>
    </rPh>
    <rPh sb="24" eb="26">
      <t>バアイ</t>
    </rPh>
    <rPh sb="28" eb="30">
      <t>ゼンジョウ</t>
    </rPh>
    <rPh sb="31" eb="33">
      <t>キテイ</t>
    </rPh>
    <rPh sb="36" eb="39">
      <t>リヨウリョウ</t>
    </rPh>
    <rPh sb="40" eb="42">
      <t>ヘンコウ</t>
    </rPh>
    <phoneticPr fontId="1"/>
  </si>
  <si>
    <t>市に届け提出を行う。</t>
    <rPh sb="0" eb="1">
      <t>シ</t>
    </rPh>
    <rPh sb="2" eb="3">
      <t>トド</t>
    </rPh>
    <rPh sb="4" eb="6">
      <t>テイシュツ</t>
    </rPh>
    <rPh sb="7" eb="8">
      <t>オコナ</t>
    </rPh>
    <phoneticPr fontId="1"/>
  </si>
  <si>
    <t>１　自ら実施</t>
  </si>
  <si>
    <t>入居者は概ね５０歳以上で加齢による身体的障害等のため自宅での生活が困難であり、多人数による共同生活を営む事に支障がない者とします。</t>
    <rPh sb="0" eb="3">
      <t>ニュウキョシャ</t>
    </rPh>
    <rPh sb="4" eb="5">
      <t>オオム</t>
    </rPh>
    <rPh sb="8" eb="11">
      <t>サイイジョウ</t>
    </rPh>
    <rPh sb="12" eb="14">
      <t>カレイ</t>
    </rPh>
    <rPh sb="17" eb="20">
      <t>シンタイテキ</t>
    </rPh>
    <rPh sb="20" eb="22">
      <t>ショウガイ</t>
    </rPh>
    <rPh sb="22" eb="23">
      <t>トウ</t>
    </rPh>
    <rPh sb="26" eb="28">
      <t>ジタク</t>
    </rPh>
    <rPh sb="30" eb="32">
      <t>セイカツ</t>
    </rPh>
    <rPh sb="33" eb="35">
      <t>コンナン</t>
    </rPh>
    <rPh sb="39" eb="40">
      <t>オオ</t>
    </rPh>
    <rPh sb="40" eb="42">
      <t>ニンズウ</t>
    </rPh>
    <rPh sb="45" eb="49">
      <t>キョウドウセイカツ</t>
    </rPh>
    <rPh sb="50" eb="51">
      <t>イトナ</t>
    </rPh>
    <rPh sb="52" eb="53">
      <t>コト</t>
    </rPh>
    <rPh sb="54" eb="56">
      <t>シショウ</t>
    </rPh>
    <rPh sb="59" eb="60">
      <t>モノ</t>
    </rPh>
    <phoneticPr fontId="1"/>
  </si>
  <si>
    <t>入居申込者が入院治療を要する等の入居が困難と認めた場合は、適切な他の介護保険施設、病院または診療所を紹介する等の処置を速やかに講じる。</t>
    <rPh sb="0" eb="1">
      <t>ニュウ</t>
    </rPh>
    <rPh sb="2" eb="4">
      <t>モウシコミ</t>
    </rPh>
    <rPh sb="4" eb="5">
      <t>シャ</t>
    </rPh>
    <rPh sb="6" eb="10">
      <t>ニュウインチリョウ</t>
    </rPh>
    <rPh sb="11" eb="12">
      <t>ヨウ</t>
    </rPh>
    <rPh sb="14" eb="15">
      <t>トウ</t>
    </rPh>
    <rPh sb="16" eb="18">
      <t>ニュウキョ</t>
    </rPh>
    <rPh sb="19" eb="21">
      <t>コンナン</t>
    </rPh>
    <rPh sb="22" eb="23">
      <t>ミト</t>
    </rPh>
    <rPh sb="25" eb="27">
      <t>バアイ</t>
    </rPh>
    <rPh sb="29" eb="31">
      <t>テキセツ</t>
    </rPh>
    <rPh sb="32" eb="33">
      <t>ホカ</t>
    </rPh>
    <rPh sb="34" eb="40">
      <t>カイゴホケンシセツ</t>
    </rPh>
    <rPh sb="41" eb="43">
      <t>ビョウイン</t>
    </rPh>
    <rPh sb="46" eb="49">
      <t>シンリョウジョ</t>
    </rPh>
    <rPh sb="50" eb="52">
      <t>ショウカイ</t>
    </rPh>
    <rPh sb="54" eb="55">
      <t>トウ</t>
    </rPh>
    <rPh sb="56" eb="58">
      <t>ショチ</t>
    </rPh>
    <rPh sb="59" eb="60">
      <t>スミ</t>
    </rPh>
    <rPh sb="63" eb="64">
      <t>コウ</t>
    </rPh>
    <phoneticPr fontId="1"/>
  </si>
  <si>
    <t>１　利用権方式</t>
  </si>
  <si>
    <t>苦情窓口</t>
    <rPh sb="0" eb="2">
      <t>クジョウ</t>
    </rPh>
    <rPh sb="2" eb="4">
      <t>マドグチ</t>
    </rPh>
    <phoneticPr fontId="1"/>
  </si>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</sst>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15" zoomScaleNormal="100" zoomScaleSheetLayoutView="100" workbookViewId="0">
      <selection activeCell="F507" sqref="F507:P510"/>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c r="G4" s="90"/>
      <c r="H4" s="46" t="s">
        <v>484</v>
      </c>
      <c r="I4" s="90"/>
      <c r="J4" s="90"/>
      <c r="K4" s="46" t="s">
        <v>2473</v>
      </c>
      <c r="L4" s="90"/>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2493</v>
      </c>
      <c r="K12" s="127"/>
      <c r="L12" s="127"/>
      <c r="M12" s="127"/>
      <c r="N12" s="127"/>
      <c r="O12" s="128"/>
      <c r="P12" s="129"/>
    </row>
    <row r="13" spans="1:20" ht="39" customHeight="1">
      <c r="B13" s="130" t="s">
        <v>5</v>
      </c>
      <c r="C13" s="108"/>
      <c r="D13" s="108"/>
      <c r="E13" s="108"/>
      <c r="F13" s="131" t="s">
        <v>12</v>
      </c>
      <c r="G13" s="93"/>
      <c r="H13" s="132" t="s">
        <v>2494</v>
      </c>
      <c r="I13" s="133"/>
      <c r="J13" s="133"/>
      <c r="K13" s="133"/>
      <c r="L13" s="133"/>
      <c r="M13" s="133"/>
      <c r="N13" s="133"/>
      <c r="O13" s="133"/>
      <c r="P13" s="134"/>
      <c r="S13" s="22" t="str">
        <f>IF(H13="","未記入","")</f>
        <v/>
      </c>
    </row>
    <row r="14" spans="1:20" ht="39" customHeight="1">
      <c r="B14" s="130"/>
      <c r="C14" s="108"/>
      <c r="D14" s="108"/>
      <c r="E14" s="108"/>
      <c r="F14" s="135" t="s">
        <v>2495</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79</v>
      </c>
      <c r="H17" s="48" t="s">
        <v>487</v>
      </c>
      <c r="I17" s="42">
        <v>8413</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2485</v>
      </c>
      <c r="M20" s="48" t="s">
        <v>487</v>
      </c>
      <c r="N20" s="77" t="s">
        <v>2487</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2529</v>
      </c>
      <c r="K23" s="138"/>
      <c r="L23" s="139" t="s">
        <v>2528</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2488</v>
      </c>
      <c r="K24" s="176"/>
      <c r="L24" s="176"/>
      <c r="M24" s="176"/>
      <c r="N24" s="176"/>
      <c r="O24" s="112"/>
      <c r="P24" s="147"/>
    </row>
    <row r="25" spans="1:20" ht="20.100000000000001" customHeight="1">
      <c r="B25" s="95"/>
      <c r="C25" s="96"/>
      <c r="D25" s="96"/>
      <c r="E25" s="97"/>
      <c r="F25" s="177" t="s">
        <v>18</v>
      </c>
      <c r="G25" s="177"/>
      <c r="H25" s="108"/>
      <c r="I25" s="108"/>
      <c r="J25" s="176" t="s">
        <v>2522</v>
      </c>
      <c r="K25" s="176"/>
      <c r="L25" s="176"/>
      <c r="M25" s="176"/>
      <c r="N25" s="176"/>
      <c r="O25" s="112"/>
      <c r="P25" s="147"/>
    </row>
    <row r="26" spans="1:20" ht="20.100000000000001" customHeight="1">
      <c r="B26" s="178" t="s">
        <v>9</v>
      </c>
      <c r="C26" s="179"/>
      <c r="D26" s="179"/>
      <c r="E26" s="179"/>
      <c r="F26" s="180">
        <v>2004</v>
      </c>
      <c r="G26" s="181"/>
      <c r="H26" s="48" t="s">
        <v>484</v>
      </c>
      <c r="I26" s="181">
        <v>8</v>
      </c>
      <c r="J26" s="181"/>
      <c r="K26" s="48" t="s">
        <v>485</v>
      </c>
      <c r="L26" s="181">
        <v>20</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2481</v>
      </c>
      <c r="I31" s="172"/>
      <c r="J31" s="172"/>
      <c r="K31" s="172"/>
      <c r="L31" s="172"/>
      <c r="M31" s="172"/>
      <c r="N31" s="172"/>
      <c r="O31" s="172"/>
      <c r="P31" s="173"/>
      <c r="S31" s="22" t="str">
        <f>IF(H31="","未記入","")</f>
        <v/>
      </c>
    </row>
    <row r="32" spans="1:20" ht="39" customHeight="1">
      <c r="B32" s="95"/>
      <c r="C32" s="96"/>
      <c r="D32" s="96"/>
      <c r="E32" s="97"/>
      <c r="F32" s="135" t="s">
        <v>2496</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8413</v>
      </c>
      <c r="J33" s="149"/>
      <c r="K33" s="149"/>
      <c r="L33" s="149"/>
      <c r="M33" s="149"/>
      <c r="N33" s="149"/>
      <c r="O33" s="149"/>
      <c r="P33" s="150"/>
      <c r="S33" s="22" t="str">
        <f>IF(OR(G33="",I33=""),"未記入","")</f>
        <v/>
      </c>
    </row>
    <row r="34" spans="2:20" ht="58.5" customHeight="1">
      <c r="B34" s="95"/>
      <c r="C34" s="96"/>
      <c r="D34" s="96"/>
      <c r="E34" s="97"/>
      <c r="F34" s="101" t="s">
        <v>2489</v>
      </c>
      <c r="G34" s="101"/>
      <c r="H34" s="101"/>
      <c r="I34" s="101"/>
      <c r="J34" s="101"/>
      <c r="K34" s="101"/>
      <c r="L34" s="101"/>
      <c r="M34" s="101"/>
      <c r="N34" s="101"/>
      <c r="O34" s="151"/>
      <c r="P34" s="152"/>
      <c r="S34" s="22" t="str">
        <f>IF(F34="","未記入","")</f>
        <v/>
      </c>
    </row>
    <row r="35" spans="2:20" ht="58.5" customHeight="1">
      <c r="B35" s="153" t="s">
        <v>574</v>
      </c>
      <c r="C35" s="154"/>
      <c r="D35" s="154"/>
      <c r="E35" s="155"/>
      <c r="F35" s="101" t="s">
        <v>2482</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2497</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2498</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2484</v>
      </c>
      <c r="K43" s="48" t="s">
        <v>487</v>
      </c>
      <c r="L43" s="18" t="s">
        <v>2485</v>
      </c>
      <c r="M43" s="48" t="s">
        <v>487</v>
      </c>
      <c r="N43" s="18" t="s">
        <v>2486</v>
      </c>
      <c r="O43" s="99"/>
      <c r="P43" s="100"/>
      <c r="S43" s="22" t="str">
        <f>IF(OR(J43="",L43="",N43=""),"未記入","")</f>
        <v/>
      </c>
    </row>
    <row r="44" spans="2:20" ht="20.100000000000001" customHeight="1">
      <c r="B44" s="130"/>
      <c r="C44" s="108"/>
      <c r="D44" s="108"/>
      <c r="E44" s="108"/>
      <c r="F44" s="179" t="s">
        <v>15</v>
      </c>
      <c r="G44" s="179"/>
      <c r="H44" s="179"/>
      <c r="I44" s="179"/>
      <c r="J44" s="78" t="s">
        <v>2484</v>
      </c>
      <c r="K44" s="48" t="s">
        <v>487</v>
      </c>
      <c r="L44" s="77" t="s">
        <v>2485</v>
      </c>
      <c r="M44" s="48" t="s">
        <v>487</v>
      </c>
      <c r="N44" s="77" t="s">
        <v>2487</v>
      </c>
      <c r="O44" s="99"/>
      <c r="P44" s="100"/>
    </row>
    <row r="45" spans="2:20" ht="20.100000000000001" customHeight="1">
      <c r="B45" s="130"/>
      <c r="C45" s="108"/>
      <c r="D45" s="108"/>
      <c r="E45" s="108"/>
      <c r="F45" s="109" t="s">
        <v>423</v>
      </c>
      <c r="G45" s="110"/>
      <c r="H45" s="110"/>
      <c r="I45" s="111"/>
      <c r="J45" s="112" t="s">
        <v>2499</v>
      </c>
      <c r="K45" s="113"/>
      <c r="L45" s="113"/>
      <c r="M45" s="48" t="s">
        <v>483</v>
      </c>
      <c r="N45" s="113" t="s">
        <v>2500</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2529</v>
      </c>
      <c r="K47" s="138"/>
      <c r="L47" s="139" t="s">
        <v>2528</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2479</v>
      </c>
      <c r="K49" s="176"/>
      <c r="L49" s="176"/>
      <c r="M49" s="176"/>
      <c r="N49" s="176"/>
      <c r="O49" s="112"/>
      <c r="P49" s="147"/>
    </row>
    <row r="50" spans="1:20" ht="20.100000000000001" customHeight="1">
      <c r="B50" s="182" t="s">
        <v>28</v>
      </c>
      <c r="C50" s="183"/>
      <c r="D50" s="183"/>
      <c r="E50" s="183"/>
      <c r="F50" s="183"/>
      <c r="G50" s="183"/>
      <c r="H50" s="183"/>
      <c r="I50" s="183"/>
      <c r="J50" s="180">
        <v>2004</v>
      </c>
      <c r="K50" s="181"/>
      <c r="L50" s="48" t="s">
        <v>484</v>
      </c>
      <c r="M50" s="75">
        <v>8</v>
      </c>
      <c r="N50" s="48" t="s">
        <v>485</v>
      </c>
      <c r="O50" s="75">
        <v>1</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2</v>
      </c>
      <c r="N51" s="49" t="s">
        <v>485</v>
      </c>
      <c r="O51" s="76">
        <v>23</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2490</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2492</v>
      </c>
      <c r="K55" s="219"/>
      <c r="L55" s="219"/>
      <c r="M55" s="219"/>
      <c r="N55" s="219"/>
      <c r="O55" s="219"/>
      <c r="P55" s="220"/>
    </row>
    <row r="56" spans="1:20" ht="20.100000000000001" customHeight="1">
      <c r="B56" s="212"/>
      <c r="C56" s="213"/>
      <c r="D56" s="214"/>
      <c r="E56" s="179" t="s">
        <v>33</v>
      </c>
      <c r="F56" s="179"/>
      <c r="G56" s="179"/>
      <c r="H56" s="179"/>
      <c r="I56" s="179"/>
      <c r="J56" s="112" t="s">
        <v>2491</v>
      </c>
      <c r="K56" s="113"/>
      <c r="L56" s="113"/>
      <c r="M56" s="113"/>
      <c r="N56" s="113"/>
      <c r="O56" s="113"/>
      <c r="P56" s="117"/>
    </row>
    <row r="57" spans="1:20" ht="20.100000000000001" customHeight="1">
      <c r="B57" s="212"/>
      <c r="C57" s="213"/>
      <c r="D57" s="214"/>
      <c r="E57" s="179" t="s">
        <v>34</v>
      </c>
      <c r="F57" s="179"/>
      <c r="G57" s="179"/>
      <c r="H57" s="179"/>
      <c r="I57" s="179"/>
      <c r="J57" s="180">
        <v>2015</v>
      </c>
      <c r="K57" s="181"/>
      <c r="L57" s="48" t="s">
        <v>484</v>
      </c>
      <c r="M57" s="75">
        <v>2</v>
      </c>
      <c r="N57" s="48" t="s">
        <v>485</v>
      </c>
      <c r="O57" s="75">
        <v>23</v>
      </c>
      <c r="P57" s="50" t="s">
        <v>486</v>
      </c>
    </row>
    <row r="58" spans="1:20" ht="20.100000000000001" customHeight="1" thickBot="1">
      <c r="B58" s="215"/>
      <c r="C58" s="216"/>
      <c r="D58" s="217"/>
      <c r="E58" s="164" t="s">
        <v>35</v>
      </c>
      <c r="F58" s="164"/>
      <c r="G58" s="164"/>
      <c r="H58" s="164"/>
      <c r="I58" s="164"/>
      <c r="J58" s="186">
        <v>2016</v>
      </c>
      <c r="K58" s="187"/>
      <c r="L58" s="49" t="s">
        <v>484</v>
      </c>
      <c r="M58" s="76">
        <v>8</v>
      </c>
      <c r="N58" s="49" t="s">
        <v>485</v>
      </c>
      <c r="O58" s="76">
        <v>12</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2009.49</v>
      </c>
      <c r="H61" s="125"/>
      <c r="I61" s="125"/>
      <c r="J61" s="125"/>
      <c r="K61" s="204"/>
      <c r="L61" s="203" t="s">
        <v>516</v>
      </c>
      <c r="M61" s="190"/>
      <c r="N61" s="190"/>
      <c r="O61" s="190"/>
      <c r="P61" s="205"/>
    </row>
    <row r="62" spans="1:20" ht="20.100000000000001" customHeight="1">
      <c r="B62" s="130"/>
      <c r="C62" s="108"/>
      <c r="D62" s="131" t="s">
        <v>39</v>
      </c>
      <c r="E62" s="93"/>
      <c r="F62" s="94"/>
      <c r="G62" s="176" t="s">
        <v>2530</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1370.84</v>
      </c>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2501</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2502</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2531</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2526</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1</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14.1</v>
      </c>
      <c r="K95" s="82" t="s">
        <v>490</v>
      </c>
      <c r="L95" s="112">
        <v>42</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4</v>
      </c>
      <c r="H105" s="116" t="s">
        <v>492</v>
      </c>
      <c r="I105" s="239" t="s">
        <v>66</v>
      </c>
      <c r="J105" s="239"/>
      <c r="K105" s="239"/>
      <c r="L105" s="239"/>
      <c r="M105" s="239"/>
      <c r="N105" s="112">
        <v>4</v>
      </c>
      <c r="O105" s="113"/>
      <c r="P105" s="50" t="s">
        <v>492</v>
      </c>
    </row>
    <row r="106" spans="2:19" ht="20.100000000000001" customHeight="1">
      <c r="B106" s="236"/>
      <c r="C106" s="237"/>
      <c r="D106" s="238"/>
      <c r="E106" s="154"/>
      <c r="F106" s="155"/>
      <c r="G106" s="112"/>
      <c r="H106" s="116"/>
      <c r="I106" s="233" t="s">
        <v>67</v>
      </c>
      <c r="J106" s="233"/>
      <c r="K106" s="233"/>
      <c r="L106" s="233"/>
      <c r="M106" s="233"/>
      <c r="N106" s="112">
        <v>4</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2</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1</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c r="H113" s="176"/>
      <c r="I113" s="176"/>
      <c r="J113" s="176"/>
      <c r="K113" s="176"/>
      <c r="L113" s="176"/>
      <c r="M113" s="176"/>
      <c r="N113" s="176"/>
      <c r="O113" s="112"/>
      <c r="P113" s="147"/>
    </row>
    <row r="114" spans="2:16" ht="20.100000000000001" customHeight="1">
      <c r="B114" s="236"/>
      <c r="C114" s="237"/>
      <c r="D114" s="231" t="s">
        <v>79</v>
      </c>
      <c r="E114" s="210"/>
      <c r="F114" s="211"/>
      <c r="G114" s="234" t="s">
        <v>2503</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2504</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2505</v>
      </c>
      <c r="H117" s="176"/>
      <c r="I117" s="176"/>
      <c r="J117" s="176"/>
      <c r="K117" s="176"/>
      <c r="L117" s="176"/>
      <c r="M117" s="176"/>
      <c r="N117" s="176"/>
      <c r="O117" s="112"/>
      <c r="P117" s="147"/>
    </row>
    <row r="118" spans="2:16" ht="20.100000000000001" customHeight="1">
      <c r="B118" s="212"/>
      <c r="C118" s="214"/>
      <c r="D118" s="238" t="s">
        <v>73</v>
      </c>
      <c r="E118" s="154"/>
      <c r="F118" s="155"/>
      <c r="G118" s="176"/>
      <c r="H118" s="176"/>
      <c r="I118" s="176"/>
      <c r="J118" s="176"/>
      <c r="K118" s="176"/>
      <c r="L118" s="176"/>
      <c r="M118" s="176"/>
      <c r="N118" s="176"/>
      <c r="O118" s="112"/>
      <c r="P118" s="147"/>
    </row>
    <row r="119" spans="2:16" ht="20.100000000000001" customHeight="1">
      <c r="B119" s="212"/>
      <c r="C119" s="214"/>
      <c r="D119" s="240" t="s">
        <v>74</v>
      </c>
      <c r="E119" s="241"/>
      <c r="F119" s="242"/>
      <c r="G119" s="176" t="s">
        <v>2505</v>
      </c>
      <c r="H119" s="176"/>
      <c r="I119" s="176"/>
      <c r="J119" s="176"/>
      <c r="K119" s="176"/>
      <c r="L119" s="176"/>
      <c r="M119" s="176"/>
      <c r="N119" s="176"/>
      <c r="O119" s="112"/>
      <c r="P119" s="147"/>
    </row>
    <row r="120" spans="2:16" ht="20.100000000000001" customHeight="1">
      <c r="B120" s="212"/>
      <c r="C120" s="214"/>
      <c r="D120" s="224" t="s">
        <v>75</v>
      </c>
      <c r="E120" s="115"/>
      <c r="F120" s="116"/>
      <c r="G120" s="176" t="s">
        <v>2503</v>
      </c>
      <c r="H120" s="176"/>
      <c r="I120" s="176"/>
      <c r="J120" s="176"/>
      <c r="K120" s="176"/>
      <c r="L120" s="176"/>
      <c r="M120" s="176"/>
      <c r="N120" s="176"/>
      <c r="O120" s="112"/>
      <c r="P120" s="147"/>
    </row>
    <row r="121" spans="2:16" ht="20.100000000000001" customHeight="1">
      <c r="B121" s="212"/>
      <c r="C121" s="214"/>
      <c r="D121" s="224" t="s">
        <v>76</v>
      </c>
      <c r="E121" s="115"/>
      <c r="F121" s="116"/>
      <c r="G121" s="176" t="s">
        <v>2505</v>
      </c>
      <c r="H121" s="176"/>
      <c r="I121" s="176"/>
      <c r="J121" s="176"/>
      <c r="K121" s="176"/>
      <c r="L121" s="176"/>
      <c r="M121" s="176"/>
      <c r="N121" s="176"/>
      <c r="O121" s="112"/>
      <c r="P121" s="147"/>
    </row>
    <row r="122" spans="2:16" ht="20.100000000000001" customHeight="1">
      <c r="B122" s="243"/>
      <c r="C122" s="244"/>
      <c r="D122" s="224" t="s">
        <v>77</v>
      </c>
      <c r="E122" s="115"/>
      <c r="F122" s="116"/>
      <c r="G122" s="176" t="s">
        <v>2505</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2506</v>
      </c>
      <c r="H123" s="176"/>
      <c r="I123" s="176"/>
      <c r="J123" s="176"/>
      <c r="K123" s="176"/>
      <c r="L123" s="176"/>
      <c r="M123" s="176"/>
      <c r="N123" s="176"/>
      <c r="O123" s="112"/>
      <c r="P123" s="147"/>
    </row>
    <row r="124" spans="2:16" ht="20.100000000000001" customHeight="1">
      <c r="B124" s="212"/>
      <c r="C124" s="214"/>
      <c r="D124" s="238" t="s">
        <v>446</v>
      </c>
      <c r="E124" s="154"/>
      <c r="F124" s="155"/>
      <c r="G124" s="176" t="s">
        <v>2507</v>
      </c>
      <c r="H124" s="176"/>
      <c r="I124" s="176"/>
      <c r="J124" s="176"/>
      <c r="K124" s="176"/>
      <c r="L124" s="176"/>
      <c r="M124" s="176"/>
      <c r="N124" s="176"/>
      <c r="O124" s="112"/>
      <c r="P124" s="147"/>
    </row>
    <row r="125" spans="2:16" ht="20.100000000000001" customHeight="1">
      <c r="B125" s="212"/>
      <c r="C125" s="214"/>
      <c r="D125" s="240" t="s">
        <v>447</v>
      </c>
      <c r="E125" s="241"/>
      <c r="F125" s="242"/>
      <c r="G125" s="176" t="s">
        <v>2508</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2509</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2510</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2535</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2511</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2535</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2535</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2535</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2535</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t="s">
        <v>2505</v>
      </c>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2512</v>
      </c>
      <c r="G172" s="190" t="s">
        <v>474</v>
      </c>
      <c r="H172" s="190"/>
      <c r="I172" s="190"/>
      <c r="J172" s="190"/>
      <c r="K172" s="190"/>
      <c r="L172" s="190"/>
      <c r="M172" s="190"/>
      <c r="N172" s="190"/>
      <c r="O172" s="190"/>
      <c r="P172" s="205"/>
    </row>
    <row r="173" spans="2:22" ht="20.100000000000001" customHeight="1">
      <c r="B173" s="130"/>
      <c r="C173" s="108"/>
      <c r="D173" s="108"/>
      <c r="E173" s="108"/>
      <c r="F173" s="21" t="s">
        <v>2512</v>
      </c>
      <c r="G173" s="115" t="s">
        <v>475</v>
      </c>
      <c r="H173" s="115"/>
      <c r="I173" s="115"/>
      <c r="J173" s="115"/>
      <c r="K173" s="115"/>
      <c r="L173" s="115"/>
      <c r="M173" s="115"/>
      <c r="N173" s="115"/>
      <c r="O173" s="115"/>
      <c r="P173" s="188"/>
    </row>
    <row r="174" spans="2:22" ht="20.100000000000001" customHeight="1">
      <c r="B174" s="130"/>
      <c r="C174" s="108"/>
      <c r="D174" s="108"/>
      <c r="E174" s="108"/>
      <c r="F174" s="21" t="s">
        <v>2512</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2513</v>
      </c>
      <c r="J176" s="102"/>
      <c r="K176" s="102"/>
      <c r="L176" s="102"/>
      <c r="M176" s="102"/>
      <c r="N176" s="102"/>
      <c r="O176" s="103"/>
      <c r="P176" s="104"/>
    </row>
    <row r="177" spans="2:16" ht="39.950000000000003" customHeight="1">
      <c r="B177" s="302"/>
      <c r="C177" s="303"/>
      <c r="D177" s="98"/>
      <c r="E177" s="221"/>
      <c r="F177" s="108" t="s">
        <v>108</v>
      </c>
      <c r="G177" s="108"/>
      <c r="H177" s="108"/>
      <c r="I177" s="101" t="s">
        <v>2514</v>
      </c>
      <c r="J177" s="102"/>
      <c r="K177" s="102"/>
      <c r="L177" s="102"/>
      <c r="M177" s="102"/>
      <c r="N177" s="102"/>
      <c r="O177" s="103"/>
      <c r="P177" s="104"/>
    </row>
    <row r="178" spans="2:16" ht="39.950000000000003" customHeight="1">
      <c r="B178" s="302"/>
      <c r="C178" s="303"/>
      <c r="D178" s="98"/>
      <c r="E178" s="221"/>
      <c r="F178" s="108" t="s">
        <v>109</v>
      </c>
      <c r="G178" s="108"/>
      <c r="H178" s="108"/>
      <c r="I178" s="101" t="s">
        <v>2515</v>
      </c>
      <c r="J178" s="102"/>
      <c r="K178" s="102"/>
      <c r="L178" s="102"/>
      <c r="M178" s="102"/>
      <c r="N178" s="102"/>
      <c r="O178" s="103"/>
      <c r="P178" s="104"/>
    </row>
    <row r="179" spans="2:16" ht="39.950000000000003" customHeight="1">
      <c r="B179" s="302"/>
      <c r="C179" s="303"/>
      <c r="D179" s="98"/>
      <c r="E179" s="221"/>
      <c r="F179" s="108" t="s">
        <v>429</v>
      </c>
      <c r="G179" s="108"/>
      <c r="H179" s="108"/>
      <c r="I179" s="101" t="s">
        <v>2515</v>
      </c>
      <c r="J179" s="102"/>
      <c r="K179" s="102"/>
      <c r="L179" s="102"/>
      <c r="M179" s="102"/>
      <c r="N179" s="102"/>
      <c r="O179" s="103"/>
      <c r="P179" s="104"/>
    </row>
    <row r="180" spans="2:16" ht="39.950000000000003" customHeight="1">
      <c r="B180" s="302"/>
      <c r="C180" s="303"/>
      <c r="D180" s="98"/>
      <c r="E180" s="221"/>
      <c r="F180" s="108" t="s">
        <v>110</v>
      </c>
      <c r="G180" s="108"/>
      <c r="H180" s="108"/>
      <c r="I180" s="101" t="s">
        <v>2516</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2519</v>
      </c>
      <c r="J191" s="102"/>
      <c r="K191" s="102"/>
      <c r="L191" s="102"/>
      <c r="M191" s="102"/>
      <c r="N191" s="102"/>
      <c r="O191" s="103"/>
      <c r="P191" s="104"/>
    </row>
    <row r="192" spans="2:16" ht="39.950000000000003" customHeight="1">
      <c r="B192" s="302"/>
      <c r="C192" s="303"/>
      <c r="D192" s="291"/>
      <c r="E192" s="256"/>
      <c r="F192" s="108" t="s">
        <v>108</v>
      </c>
      <c r="G192" s="108"/>
      <c r="H192" s="108"/>
      <c r="I192" s="101" t="s">
        <v>2517</v>
      </c>
      <c r="J192" s="102"/>
      <c r="K192" s="102"/>
      <c r="L192" s="102"/>
      <c r="M192" s="102"/>
      <c r="N192" s="102"/>
      <c r="O192" s="103"/>
      <c r="P192" s="104"/>
    </row>
    <row r="193" spans="2:16" ht="39.950000000000003" customHeight="1">
      <c r="B193" s="302"/>
      <c r="C193" s="303"/>
      <c r="D193" s="291"/>
      <c r="E193" s="256"/>
      <c r="F193" s="177" t="s">
        <v>110</v>
      </c>
      <c r="G193" s="177"/>
      <c r="H193" s="177"/>
      <c r="I193" s="101" t="s">
        <v>2518</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2512</v>
      </c>
      <c r="G201" s="297" t="s">
        <v>448</v>
      </c>
      <c r="H201" s="115"/>
      <c r="I201" s="116"/>
      <c r="J201" s="151" t="s">
        <v>2524</v>
      </c>
      <c r="K201" s="227"/>
      <c r="L201" s="227"/>
      <c r="M201" s="227"/>
      <c r="N201" s="227"/>
      <c r="O201" s="227"/>
      <c r="P201" s="228"/>
    </row>
    <row r="202" spans="2:16" ht="60" customHeight="1">
      <c r="B202" s="130" t="s">
        <v>114</v>
      </c>
      <c r="C202" s="108"/>
      <c r="D202" s="108"/>
      <c r="E202" s="108"/>
      <c r="F202" s="101" t="s">
        <v>2523</v>
      </c>
      <c r="G202" s="101"/>
      <c r="H202" s="101"/>
      <c r="I202" s="101"/>
      <c r="J202" s="101"/>
      <c r="K202" s="101"/>
      <c r="L202" s="101"/>
      <c r="M202" s="101"/>
      <c r="N202" s="101"/>
      <c r="O202" s="151"/>
      <c r="P202" s="152"/>
    </row>
    <row r="203" spans="2:16" ht="60" customHeight="1">
      <c r="B203" s="130" t="s">
        <v>115</v>
      </c>
      <c r="C203" s="108"/>
      <c r="D203" s="108"/>
      <c r="E203" s="108"/>
      <c r="F203" s="101" t="s">
        <v>2525</v>
      </c>
      <c r="G203" s="102"/>
      <c r="H203" s="102"/>
      <c r="I203" s="102"/>
      <c r="J203" s="102"/>
      <c r="K203" s="102"/>
      <c r="L203" s="102"/>
      <c r="M203" s="102"/>
      <c r="N203" s="102"/>
      <c r="O203" s="103"/>
      <c r="P203" s="104"/>
    </row>
    <row r="204" spans="2:16" ht="20.100000000000001" customHeight="1">
      <c r="B204" s="130" t="s">
        <v>116</v>
      </c>
      <c r="C204" s="108"/>
      <c r="D204" s="108"/>
      <c r="E204" s="108"/>
      <c r="F204" s="176" t="s">
        <v>2503</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t="s">
        <v>2503</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2503</v>
      </c>
      <c r="G207" s="176"/>
      <c r="H207" s="176"/>
      <c r="I207" s="176"/>
      <c r="J207" s="176"/>
      <c r="K207" s="176"/>
      <c r="L207" s="176"/>
      <c r="M207" s="176"/>
      <c r="N207" s="176"/>
      <c r="O207" s="112"/>
      <c r="P207" s="147"/>
    </row>
    <row r="208" spans="2:16" ht="20.100000000000001" customHeight="1">
      <c r="B208" s="315"/>
      <c r="C208" s="307"/>
      <c r="D208" s="306" t="s">
        <v>122</v>
      </c>
      <c r="E208" s="306"/>
      <c r="F208" s="176" t="s">
        <v>2503</v>
      </c>
      <c r="G208" s="176"/>
      <c r="H208" s="176"/>
      <c r="I208" s="176"/>
      <c r="J208" s="176"/>
      <c r="K208" s="176"/>
      <c r="L208" s="176"/>
      <c r="M208" s="176"/>
      <c r="N208" s="176"/>
      <c r="O208" s="112"/>
      <c r="P208" s="147"/>
    </row>
    <row r="209" spans="2:20" ht="20.100000000000001" customHeight="1">
      <c r="B209" s="315"/>
      <c r="C209" s="307"/>
      <c r="D209" s="306" t="s">
        <v>123</v>
      </c>
      <c r="E209" s="306"/>
      <c r="F209" s="176" t="s">
        <v>2503</v>
      </c>
      <c r="G209" s="176"/>
      <c r="H209" s="176"/>
      <c r="I209" s="176"/>
      <c r="J209" s="176"/>
      <c r="K209" s="176"/>
      <c r="L209" s="176"/>
      <c r="M209" s="176"/>
      <c r="N209" s="176"/>
      <c r="O209" s="112"/>
      <c r="P209" s="147"/>
    </row>
    <row r="210" spans="2:20" ht="20.100000000000001" customHeight="1">
      <c r="B210" s="315"/>
      <c r="C210" s="307"/>
      <c r="D210" s="306" t="s">
        <v>124</v>
      </c>
      <c r="E210" s="306"/>
      <c r="F210" s="176" t="s">
        <v>2503</v>
      </c>
      <c r="G210" s="176"/>
      <c r="H210" s="176"/>
      <c r="I210" s="176"/>
      <c r="J210" s="176"/>
      <c r="K210" s="176"/>
      <c r="L210" s="176"/>
      <c r="M210" s="176"/>
      <c r="N210" s="176"/>
      <c r="O210" s="112"/>
      <c r="P210" s="147"/>
    </row>
    <row r="211" spans="2:20" ht="20.100000000000001" customHeight="1">
      <c r="B211" s="315"/>
      <c r="C211" s="307"/>
      <c r="D211" s="306" t="s">
        <v>125</v>
      </c>
      <c r="E211" s="306"/>
      <c r="F211" s="176" t="s">
        <v>2503</v>
      </c>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2505</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2505</v>
      </c>
      <c r="K219" s="176"/>
      <c r="L219" s="176"/>
      <c r="M219" s="176"/>
      <c r="N219" s="176"/>
      <c r="O219" s="112"/>
      <c r="P219" s="147"/>
      <c r="S219" s="38" t="str">
        <f>IF(J219="","未記入","")</f>
        <v/>
      </c>
    </row>
    <row r="220" spans="2:20" ht="60" customHeight="1">
      <c r="B220" s="130" t="s">
        <v>128</v>
      </c>
      <c r="C220" s="108"/>
      <c r="D220" s="108"/>
      <c r="E220" s="108"/>
      <c r="F220" s="101" t="s">
        <v>2536</v>
      </c>
      <c r="G220" s="102"/>
      <c r="H220" s="102"/>
      <c r="I220" s="102"/>
      <c r="J220" s="102"/>
      <c r="K220" s="102"/>
      <c r="L220" s="102"/>
      <c r="M220" s="102"/>
      <c r="N220" s="102"/>
      <c r="O220" s="103"/>
      <c r="P220" s="104"/>
    </row>
    <row r="221" spans="2:20" ht="60" customHeight="1">
      <c r="B221" s="130" t="s">
        <v>493</v>
      </c>
      <c r="C221" s="108"/>
      <c r="D221" s="108"/>
      <c r="E221" s="108"/>
      <c r="F221" s="101" t="s">
        <v>2537</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c r="K223" s="223"/>
      <c r="L223" s="223"/>
      <c r="M223" s="223"/>
      <c r="N223" s="115" t="s">
        <v>494</v>
      </c>
      <c r="O223" s="115"/>
      <c r="P223" s="188"/>
    </row>
    <row r="224" spans="2:20" ht="20.100000000000001" customHeight="1">
      <c r="B224" s="326" t="s">
        <v>130</v>
      </c>
      <c r="C224" s="241"/>
      <c r="D224" s="241"/>
      <c r="E224" s="242"/>
      <c r="F224" s="222"/>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2503</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42</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14</v>
      </c>
      <c r="F241" s="328"/>
      <c r="G241" s="328"/>
      <c r="H241" s="176">
        <v>11</v>
      </c>
      <c r="I241" s="176"/>
      <c r="J241" s="176"/>
      <c r="K241" s="176">
        <v>3</v>
      </c>
      <c r="L241" s="176"/>
      <c r="M241" s="176"/>
      <c r="N241" s="176">
        <v>9</v>
      </c>
      <c r="O241" s="112"/>
      <c r="P241" s="147"/>
    </row>
    <row r="242" spans="2:20" ht="20.100000000000001" customHeight="1">
      <c r="B242" s="58"/>
      <c r="C242" s="108" t="s">
        <v>144</v>
      </c>
      <c r="D242" s="108"/>
      <c r="E242" s="328">
        <f>IF(OR($H$242&lt;&gt;"",$K$242&lt;&gt;""),SUM($H$242,$K$242),"")</f>
        <v>1</v>
      </c>
      <c r="F242" s="328"/>
      <c r="G242" s="328"/>
      <c r="H242" s="176">
        <v>1</v>
      </c>
      <c r="I242" s="176"/>
      <c r="J242" s="176"/>
      <c r="K242" s="176"/>
      <c r="L242" s="176"/>
      <c r="M242" s="176"/>
      <c r="N242" s="176">
        <v>0.8</v>
      </c>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f>IF(OR($H$244&lt;&gt;"",$K$244&lt;&gt;""),SUM($H$244,$K$244),"")</f>
        <v>3</v>
      </c>
      <c r="F244" s="328"/>
      <c r="G244" s="328"/>
      <c r="H244" s="176">
        <v>3</v>
      </c>
      <c r="I244" s="176"/>
      <c r="J244" s="176"/>
      <c r="K244" s="176"/>
      <c r="L244" s="176"/>
      <c r="M244" s="176"/>
      <c r="N244" s="176">
        <v>1.9</v>
      </c>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9</v>
      </c>
      <c r="H259" s="328"/>
      <c r="I259" s="328"/>
      <c r="J259" s="176">
        <v>7</v>
      </c>
      <c r="K259" s="176"/>
      <c r="L259" s="176"/>
      <c r="M259" s="176">
        <v>2</v>
      </c>
      <c r="N259" s="176"/>
      <c r="O259" s="112"/>
      <c r="P259" s="147"/>
    </row>
    <row r="260" spans="2:20" ht="20.100000000000001" customHeight="1">
      <c r="B260" s="178" t="s">
        <v>163</v>
      </c>
      <c r="C260" s="179"/>
      <c r="D260" s="179"/>
      <c r="E260" s="179"/>
      <c r="F260" s="179"/>
      <c r="G260" s="328">
        <f>IF(OR($J$260&lt;&gt;"",$M$260&lt;&gt;""),SUM($J$260,$M$260),"")</f>
        <v>2</v>
      </c>
      <c r="H260" s="328"/>
      <c r="I260" s="328"/>
      <c r="J260" s="176">
        <v>2</v>
      </c>
      <c r="K260" s="176"/>
      <c r="L260" s="176"/>
      <c r="M260" s="176"/>
      <c r="N260" s="176"/>
      <c r="O260" s="112"/>
      <c r="P260" s="147"/>
    </row>
    <row r="261" spans="2:20" ht="20.100000000000001" customHeight="1">
      <c r="B261" s="178" t="s">
        <v>399</v>
      </c>
      <c r="C261" s="179"/>
      <c r="D261" s="179"/>
      <c r="E261" s="179"/>
      <c r="F261" s="179"/>
      <c r="G261" s="328">
        <f>IF(OR($J$261&lt;&gt;"",$M$261&lt;&gt;""),SUM($J$261,$M$261),"")</f>
        <v>5</v>
      </c>
      <c r="H261" s="328"/>
      <c r="I261" s="328"/>
      <c r="J261" s="176">
        <v>3</v>
      </c>
      <c r="K261" s="176"/>
      <c r="L261" s="176"/>
      <c r="M261" s="176">
        <v>2</v>
      </c>
      <c r="N261" s="176"/>
      <c r="O261" s="112"/>
      <c r="P261" s="147"/>
    </row>
    <row r="262" spans="2:20" ht="20.100000000000001" customHeight="1" thickBot="1">
      <c r="B262" s="163" t="s">
        <v>164</v>
      </c>
      <c r="C262" s="164"/>
      <c r="D262" s="164"/>
      <c r="E262" s="164"/>
      <c r="F262" s="164"/>
      <c r="G262" s="335">
        <f>IF(OR($J$262&lt;&gt;"",$M$262&lt;&gt;""),SUM($J$262,$M$262),"")</f>
        <v>2</v>
      </c>
      <c r="H262" s="335"/>
      <c r="I262" s="335"/>
      <c r="J262" s="336">
        <v>2</v>
      </c>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2</v>
      </c>
      <c r="G280" s="268"/>
      <c r="H280" s="268"/>
      <c r="I280" s="268"/>
      <c r="J280" s="64" t="s">
        <v>495</v>
      </c>
      <c r="K280" s="267">
        <v>2</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c r="M295" s="125"/>
      <c r="N295" s="125"/>
      <c r="O295" s="125"/>
      <c r="P295" s="126"/>
    </row>
    <row r="296" spans="2:22" ht="20.100000000000001" customHeight="1">
      <c r="B296" s="105"/>
      <c r="C296" s="106"/>
      <c r="D296" s="106"/>
      <c r="E296" s="106"/>
      <c r="F296" s="107"/>
      <c r="G296" s="231" t="s">
        <v>456</v>
      </c>
      <c r="H296" s="211"/>
      <c r="I296" s="112"/>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2538</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2527</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t="s">
        <v>2512</v>
      </c>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2503</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2503</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2532</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2533</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2534</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1</v>
      </c>
      <c r="J332" s="176"/>
      <c r="K332" s="176"/>
      <c r="L332" s="176"/>
      <c r="M332" s="112">
        <v>3</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85</v>
      </c>
      <c r="N333" s="113"/>
      <c r="O333" s="113"/>
      <c r="P333" s="53" t="s">
        <v>498</v>
      </c>
    </row>
    <row r="334" spans="2:20" ht="20.100000000000001" customHeight="1">
      <c r="B334" s="130" t="s">
        <v>45</v>
      </c>
      <c r="C334" s="108"/>
      <c r="D334" s="108"/>
      <c r="E334" s="224" t="s">
        <v>216</v>
      </c>
      <c r="F334" s="115"/>
      <c r="G334" s="115"/>
      <c r="H334" s="116"/>
      <c r="I334" s="112"/>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112">
        <v>100700</v>
      </c>
      <c r="J340" s="113"/>
      <c r="K340" s="113"/>
      <c r="L340" s="63" t="s">
        <v>499</v>
      </c>
      <c r="M340" s="112">
        <v>100700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43200</v>
      </c>
      <c r="J343" s="113"/>
      <c r="K343" s="113"/>
      <c r="L343" s="63" t="s">
        <v>499</v>
      </c>
      <c r="M343" s="112">
        <v>43200</v>
      </c>
      <c r="N343" s="113"/>
      <c r="O343" s="113"/>
      <c r="P343" s="50" t="s">
        <v>499</v>
      </c>
    </row>
    <row r="344" spans="2:20" ht="20.100000000000001" customHeight="1">
      <c r="B344" s="130"/>
      <c r="C344" s="393"/>
      <c r="D344" s="393"/>
      <c r="E344" s="224" t="s">
        <v>222</v>
      </c>
      <c r="F344" s="115"/>
      <c r="G344" s="115"/>
      <c r="H344" s="116"/>
      <c r="I344" s="112">
        <v>6000</v>
      </c>
      <c r="J344" s="113"/>
      <c r="K344" s="113"/>
      <c r="L344" s="63" t="s">
        <v>499</v>
      </c>
      <c r="M344" s="112">
        <v>6000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17500</v>
      </c>
      <c r="J346" s="113"/>
      <c r="K346" s="113"/>
      <c r="L346" s="63" t="s">
        <v>499</v>
      </c>
      <c r="M346" s="112">
        <v>17500</v>
      </c>
      <c r="N346" s="113"/>
      <c r="O346" s="113"/>
      <c r="P346" s="50" t="s">
        <v>499</v>
      </c>
    </row>
    <row r="347" spans="2:20" ht="20.100000000000001" customHeight="1">
      <c r="B347" s="130"/>
      <c r="C347" s="393"/>
      <c r="D347" s="393"/>
      <c r="E347" s="224" t="s">
        <v>71</v>
      </c>
      <c r="F347" s="115"/>
      <c r="G347" s="115"/>
      <c r="H347" s="116"/>
      <c r="I347" s="112">
        <v>6000</v>
      </c>
      <c r="J347" s="113"/>
      <c r="K347" s="113"/>
      <c r="L347" s="63" t="s">
        <v>499</v>
      </c>
      <c r="M347" s="112">
        <v>6000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c r="H357" s="227"/>
      <c r="I357" s="227"/>
      <c r="J357" s="227"/>
      <c r="K357" s="227"/>
      <c r="L357" s="227"/>
      <c r="M357" s="227"/>
      <c r="N357" s="227"/>
      <c r="O357" s="227"/>
      <c r="P357" s="228"/>
    </row>
    <row r="358" spans="2:20" ht="60" customHeight="1">
      <c r="B358" s="114" t="s">
        <v>221</v>
      </c>
      <c r="C358" s="115"/>
      <c r="D358" s="115"/>
      <c r="E358" s="115"/>
      <c r="F358" s="116"/>
      <c r="G358" s="151"/>
      <c r="H358" s="227"/>
      <c r="I358" s="227"/>
      <c r="J358" s="227"/>
      <c r="K358" s="227"/>
      <c r="L358" s="227"/>
      <c r="M358" s="227"/>
      <c r="N358" s="227"/>
      <c r="O358" s="227"/>
      <c r="P358" s="228"/>
    </row>
    <row r="359" spans="2:20" ht="60" customHeight="1">
      <c r="B359" s="114" t="s">
        <v>224</v>
      </c>
      <c r="C359" s="115"/>
      <c r="D359" s="115"/>
      <c r="E359" s="115"/>
      <c r="F359" s="116"/>
      <c r="G359" s="151"/>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11</v>
      </c>
      <c r="I387" s="125"/>
      <c r="J387" s="125"/>
      <c r="K387" s="125"/>
      <c r="L387" s="125"/>
      <c r="M387" s="125"/>
      <c r="N387" s="125"/>
      <c r="O387" s="125"/>
      <c r="P387" s="62" t="s">
        <v>495</v>
      </c>
    </row>
    <row r="388" spans="1:20" ht="20.100000000000001" customHeight="1">
      <c r="B388" s="95"/>
      <c r="C388" s="97"/>
      <c r="D388" s="108" t="s">
        <v>250</v>
      </c>
      <c r="E388" s="108"/>
      <c r="F388" s="108"/>
      <c r="G388" s="108"/>
      <c r="H388" s="112">
        <v>23</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3</v>
      </c>
      <c r="I389" s="113"/>
      <c r="J389" s="113"/>
      <c r="K389" s="113"/>
      <c r="L389" s="113"/>
      <c r="M389" s="113"/>
      <c r="N389" s="113"/>
      <c r="O389" s="113"/>
      <c r="P389" s="50" t="s">
        <v>497</v>
      </c>
    </row>
    <row r="390" spans="1:20" ht="20.100000000000001" customHeight="1">
      <c r="B390" s="130"/>
      <c r="C390" s="108"/>
      <c r="D390" s="108" t="s">
        <v>252</v>
      </c>
      <c r="E390" s="108"/>
      <c r="F390" s="108"/>
      <c r="G390" s="108"/>
      <c r="H390" s="112">
        <v>8</v>
      </c>
      <c r="I390" s="113"/>
      <c r="J390" s="113"/>
      <c r="K390" s="113"/>
      <c r="L390" s="113"/>
      <c r="M390" s="113"/>
      <c r="N390" s="113"/>
      <c r="O390" s="113"/>
      <c r="P390" s="50" t="s">
        <v>497</v>
      </c>
    </row>
    <row r="391" spans="1:20" ht="20.100000000000001" customHeight="1">
      <c r="B391" s="130"/>
      <c r="C391" s="108"/>
      <c r="D391" s="108" t="s">
        <v>253</v>
      </c>
      <c r="E391" s="108"/>
      <c r="F391" s="108"/>
      <c r="G391" s="108"/>
      <c r="H391" s="112">
        <v>12</v>
      </c>
      <c r="I391" s="113"/>
      <c r="J391" s="113"/>
      <c r="K391" s="113"/>
      <c r="L391" s="113"/>
      <c r="M391" s="113"/>
      <c r="N391" s="113"/>
      <c r="O391" s="113"/>
      <c r="P391" s="50" t="s">
        <v>497</v>
      </c>
    </row>
    <row r="392" spans="1:20" ht="20.100000000000001" customHeight="1">
      <c r="B392" s="130"/>
      <c r="C392" s="108"/>
      <c r="D392" s="108" t="s">
        <v>254</v>
      </c>
      <c r="E392" s="108"/>
      <c r="F392" s="108"/>
      <c r="G392" s="108"/>
      <c r="H392" s="112">
        <v>11</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0</v>
      </c>
      <c r="I393" s="113"/>
      <c r="J393" s="113"/>
      <c r="K393" s="113"/>
      <c r="L393" s="113"/>
      <c r="M393" s="113"/>
      <c r="N393" s="113"/>
      <c r="O393" s="113"/>
      <c r="P393" s="50" t="s">
        <v>497</v>
      </c>
    </row>
    <row r="394" spans="1:20" ht="20.100000000000001" customHeight="1">
      <c r="B394" s="420"/>
      <c r="C394" s="421"/>
      <c r="D394" s="108" t="s">
        <v>256</v>
      </c>
      <c r="E394" s="108"/>
      <c r="F394" s="108"/>
      <c r="G394" s="108"/>
      <c r="H394" s="112">
        <v>2</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12</v>
      </c>
      <c r="I396" s="113"/>
      <c r="J396" s="113"/>
      <c r="K396" s="113"/>
      <c r="L396" s="113"/>
      <c r="M396" s="113"/>
      <c r="N396" s="113"/>
      <c r="O396" s="113"/>
      <c r="P396" s="50" t="s">
        <v>497</v>
      </c>
    </row>
    <row r="397" spans="1:20" ht="20.100000000000001" customHeight="1">
      <c r="B397" s="420"/>
      <c r="C397" s="421"/>
      <c r="D397" s="108" t="s">
        <v>259</v>
      </c>
      <c r="E397" s="108"/>
      <c r="F397" s="108"/>
      <c r="G397" s="108"/>
      <c r="H397" s="112">
        <v>5</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9</v>
      </c>
      <c r="I399" s="113"/>
      <c r="J399" s="113"/>
      <c r="K399" s="113"/>
      <c r="L399" s="113"/>
      <c r="M399" s="113"/>
      <c r="N399" s="113"/>
      <c r="O399" s="113"/>
      <c r="P399" s="50" t="s">
        <v>497</v>
      </c>
    </row>
    <row r="400" spans="1:20" ht="20.100000000000001" customHeight="1">
      <c r="B400" s="422"/>
      <c r="C400" s="423"/>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0</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10</v>
      </c>
      <c r="I403" s="113"/>
      <c r="J403" s="113"/>
      <c r="K403" s="113"/>
      <c r="L403" s="113"/>
      <c r="M403" s="113"/>
      <c r="N403" s="113"/>
      <c r="O403" s="113"/>
      <c r="P403" s="50" t="s">
        <v>497</v>
      </c>
    </row>
    <row r="404" spans="2:20" ht="20.100000000000001" customHeight="1">
      <c r="B404" s="130"/>
      <c r="C404" s="108"/>
      <c r="D404" s="108" t="s">
        <v>266</v>
      </c>
      <c r="E404" s="108"/>
      <c r="F404" s="108"/>
      <c r="G404" s="108"/>
      <c r="H404" s="112">
        <v>9</v>
      </c>
      <c r="I404" s="113"/>
      <c r="J404" s="113"/>
      <c r="K404" s="113"/>
      <c r="L404" s="113"/>
      <c r="M404" s="113"/>
      <c r="N404" s="113"/>
      <c r="O404" s="113"/>
      <c r="P404" s="50" t="s">
        <v>497</v>
      </c>
    </row>
    <row r="405" spans="2:20" ht="20.100000000000001" customHeight="1">
      <c r="B405" s="130"/>
      <c r="C405" s="108"/>
      <c r="D405" s="108" t="s">
        <v>267</v>
      </c>
      <c r="E405" s="108"/>
      <c r="F405" s="108"/>
      <c r="G405" s="108"/>
      <c r="H405" s="112">
        <v>11</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1</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84</v>
      </c>
      <c r="I409" s="125"/>
      <c r="J409" s="125"/>
      <c r="K409" s="125"/>
      <c r="L409" s="125"/>
      <c r="M409" s="125"/>
      <c r="N409" s="125"/>
      <c r="O409" s="125"/>
      <c r="P409" s="62" t="s">
        <v>503</v>
      </c>
    </row>
    <row r="410" spans="2:20" ht="20.100000000000001" customHeight="1">
      <c r="B410" s="130" t="s">
        <v>271</v>
      </c>
      <c r="C410" s="108"/>
      <c r="D410" s="108"/>
      <c r="E410" s="108"/>
      <c r="F410" s="108"/>
      <c r="G410" s="108"/>
      <c r="H410" s="112">
        <v>34</v>
      </c>
      <c r="I410" s="113"/>
      <c r="J410" s="113"/>
      <c r="K410" s="113"/>
      <c r="L410" s="113"/>
      <c r="M410" s="113"/>
      <c r="N410" s="113"/>
      <c r="O410" s="113"/>
      <c r="P410" s="50" t="s">
        <v>495</v>
      </c>
    </row>
    <row r="411" spans="2:20" ht="20.100000000000001" customHeight="1">
      <c r="B411" s="130" t="s">
        <v>272</v>
      </c>
      <c r="C411" s="108"/>
      <c r="D411" s="108"/>
      <c r="E411" s="108"/>
      <c r="F411" s="108"/>
      <c r="G411" s="108"/>
      <c r="H411" s="112">
        <v>84</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2539</v>
      </c>
      <c r="I431" s="227"/>
      <c r="J431" s="227"/>
      <c r="K431" s="227"/>
      <c r="L431" s="227"/>
      <c r="M431" s="227"/>
      <c r="N431" s="227"/>
      <c r="O431" s="227"/>
      <c r="P431" s="228"/>
    </row>
    <row r="432" spans="1:20" ht="20.100000000000001" customHeight="1">
      <c r="B432" s="433"/>
      <c r="C432" s="224" t="s">
        <v>14</v>
      </c>
      <c r="D432" s="115"/>
      <c r="E432" s="115"/>
      <c r="F432" s="115"/>
      <c r="G432" s="116"/>
      <c r="H432" s="218" t="s">
        <v>2484</v>
      </c>
      <c r="I432" s="219"/>
      <c r="J432" s="48" t="s">
        <v>487</v>
      </c>
      <c r="K432" s="219" t="s">
        <v>2485</v>
      </c>
      <c r="L432" s="219"/>
      <c r="M432" s="48" t="s">
        <v>487</v>
      </c>
      <c r="N432" s="219" t="s">
        <v>2486</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9</v>
      </c>
      <c r="N435" s="48" t="s">
        <v>504</v>
      </c>
      <c r="O435" s="45">
        <v>0</v>
      </c>
      <c r="P435" s="50" t="s">
        <v>505</v>
      </c>
    </row>
    <row r="436" spans="2:16" ht="39.950000000000003" customHeight="1">
      <c r="B436" s="433"/>
      <c r="C436" s="224" t="s">
        <v>289</v>
      </c>
      <c r="D436" s="115"/>
      <c r="E436" s="115"/>
      <c r="F436" s="115"/>
      <c r="G436" s="116"/>
      <c r="H436" s="151"/>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2503</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2503</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2540</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2540</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2540</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2540</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2540</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2505</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2503</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2505</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2505</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2503</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0" zoomScaleNormal="85" zoomScaleSheetLayoutView="100" workbookViewId="0">
      <selection activeCell="H50" sqref="H50:I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2520</v>
      </c>
      <c r="K4" s="504"/>
      <c r="L4" s="504"/>
      <c r="M4" s="503" t="s">
        <v>2521</v>
      </c>
      <c r="N4" s="504"/>
      <c r="O4" s="504"/>
      <c r="P4" s="504"/>
      <c r="Q4" s="504"/>
      <c r="R4" s="79" t="s">
        <v>2512</v>
      </c>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2384</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2520</v>
      </c>
      <c r="K49" s="504"/>
      <c r="L49" s="504"/>
      <c r="M49" s="503" t="s">
        <v>2521</v>
      </c>
      <c r="N49" s="504"/>
      <c r="O49" s="504"/>
      <c r="P49" s="504"/>
      <c r="Q49" s="504"/>
      <c r="R49" s="79" t="s">
        <v>2512</v>
      </c>
      <c r="S49" s="33"/>
    </row>
    <row r="50" spans="2:19" ht="50.1" customHeight="1">
      <c r="B50" s="528"/>
      <c r="C50" s="512" t="s">
        <v>421</v>
      </c>
      <c r="D50" s="512"/>
      <c r="E50" s="512"/>
      <c r="F50" s="512"/>
      <c r="G50" s="512"/>
      <c r="H50" s="510" t="s">
        <v>2384</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c r="AF2" s="583"/>
      <c r="AG2" s="583"/>
      <c r="AH2" s="583"/>
      <c r="AI2" s="583"/>
      <c r="AJ2" s="583"/>
      <c r="AK2" s="583"/>
      <c r="AL2" s="583"/>
      <c r="AM2" s="583"/>
      <c r="AN2" s="584"/>
      <c r="AQ2" s="22" t="str">
        <f>IF($AE$2="","未記入","")</f>
        <v>未記入</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ai-group24</dc:creator>
  <cp:lastModifiedBy>ai-group24</cp:lastModifiedBy>
  <cp:lastPrinted>2021-03-04T10:23:32Z</cp:lastPrinted>
  <dcterms:created xsi:type="dcterms:W3CDTF">2020-12-23T05:28:24Z</dcterms:created>
  <dcterms:modified xsi:type="dcterms:W3CDTF">2021-08-09T05:41:32Z</dcterms:modified>
</cp:coreProperties>
</file>