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sagi\Desktop\"/>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490" windowHeight="9075"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F35"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<sst xmlns="http://schemas.openxmlformats.org/spreadsheetml/2006/main" count="3022" uniqueCount="2581">
  <si>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</si>
  <si>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</si>
  <si>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</si>
  <si>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</si>
  <si>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</si>
  <si>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</si>
  <si>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</si>
  <si>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</si>
  <si>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</si>
  <si>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</si>
  <si>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</si>
  <si>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</si>
  <si>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</si>
  <si>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</si>
  <si>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</si>
  <si>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</si>
  <si>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</si>
  <si>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</si>
  <si>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</si>
  <si>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</si>
  <si>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</si>
  <si>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</si>
  <si>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</si>
  <si>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</si>
  <si>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</si>
  <si>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</si>
  <si>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</si>
  <si>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</si>
  <si>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</si>
  <si>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</si>
  <si>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</si>
  <si>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</si>
  <si>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</si>
  <si>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</si>
  <si>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</si>
  <si>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</si>
  <si>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</si>
  <si>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</si>
  <si>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</si>
  <si>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</si>
  <si>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</si>
  <si>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</si>
  <si>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</si>
  <si>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</si>
  <si>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</si>
  <si>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</si>
  <si>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</si>
  <si>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</si>
  <si>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</si>
  <si>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</si>
  <si>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</si>
  <si>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</si>
  <si>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</si>
  <si>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</si>
  <si>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</si>
  <si>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</si>
  <si>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</si>
  <si>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</si>
  <si>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</si>
  <si>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</si>
  <si>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</si>
  <si>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</si>
  <si>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</si>
  <si>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</si>
  <si>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</si>
  <si>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</si>
  <si>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</si>
  <si>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</si>
  <si>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</si>
  <si>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</si>
  <si>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</si>
  <si>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</si>
  <si>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</si>
  <si>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</si>
  <si>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</si>
  <si>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</si>
  <si>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</si>
  <si>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</si>
  <si>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</si>
  <si>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</si>
  <si>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</si>
  <si>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</si>
  <si>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</si>
  <si>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</si>
  <si>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</si>
  <si>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</si>
  <si>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</si>
  <si>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</si>
  <si>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</si>
  <si>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</si>
  <si>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</si>
  <si>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</si>
  <si>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</si>
  <si>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</si>
  <si>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</si>
  <si>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</si>
  <si>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</si>
  <si>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</si>
  <si>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</si>
  <si>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</si>
  <si>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</si>
  <si>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</si>
  <si>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</si>
  <si>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</si>
  <si>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</si>
  <si>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</si>
  <si>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</si>
  <si>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</si>
  <si>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</si>
  <si>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</si>
  <si>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</si>
  <si>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</si>
  <si>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</si>
  <si>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</si>
  <si>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</si>
  <si>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</si>
  <si>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</si>
  <si>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</si>
  <si>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</si>
  <si>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</si>
  <si>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</si>
  <si>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</si>
  <si>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</si>
  <si>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</si>
  <si>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</si>
  <si>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</si>
  <si>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</si>
  <si>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</si>
  <si>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</si>
  <si>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</si>
  <si>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</si>
  <si>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</si>
  <si>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</si>
  <si>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</si>
  <si>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</si>
  <si>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</si>
  <si>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</si>
  <si>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</si>
  <si>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</si>
  <si>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</si>
  <si>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</si>
  <si>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</si>
  <si>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</si>
  <si>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</si>
  <si>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</si>
  <si>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</si>
  <si>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</si>
  <si>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</si>
  <si>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</si>
  <si>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</si>
  <si>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</si>
  <si>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</si>
  <si>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</si>
  <si>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</si>
  <si>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</si>
  <si>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</si>
  <si>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</si>
  <si>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</si>
  <si>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</si>
  <si>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</si>
  <si>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</si>
  <si>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</si>
  <si>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</si>
  <si>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</si>
  <si>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</si>
  <si>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</si>
  <si>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</si>
  <si>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</si>
  <si>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</si>
  <si>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</si>
  <si>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</si>
  <si>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</si>
  <si>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</si>
  <si>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</si>
  <si>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</si>
  <si>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</si>
  <si>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</si>
  <si>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</si>
  <si>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</si>
  <si>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</si>
  <si>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</si>
  <si>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</si>
  <si>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</si>
  <si>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</si>
  <si>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</si>
  <si>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</si>
  <si>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</si>
  <si>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</si>
  <si>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</si>
  <si>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</si>
  <si>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</si>
  <si>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</si>
  <si>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</si>
  <si>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</si>
  <si>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</si>
  <si>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</si>
  <si>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</si>
  <si>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</si>
  <si>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</si>
  <si>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</si>
  <si>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</si>
  <si>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</si>
  <si>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</si>
  <si>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</si>
  <si>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</si>
  <si>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</si>
  <si>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</si>
  <si>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</si>
  <si>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</si>
  <si>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</si>
  <si>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</si>
  <si>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</si>
  <si>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</si>
  <si>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</si>
  <si>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</si>
  <si>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</si>
  <si>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</si>
  <si>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</si>
  <si>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</si>
  <si>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</si>
  <si>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</si>
  <si>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</si>
  <si>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</si>
  <si>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</si>
  <si>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</si>
  <si>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</si>
  <si>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</si>
  <si>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</si>
  <si>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</si>
  <si>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</si>
  <si>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</si>
  <si>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</si>
  <si>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</si>
  <si>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</si>
  <si>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</si>
  <si>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</si>
  <si>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</si>
  <si>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</si>
  <si>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</si>
  <si>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</si>
  <si>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</si>
  <si>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</si>
  <si>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</si>
  <si>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</si>
  <si>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</si>
  <si>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</si>
  <si>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</si>
  <si>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</si>
  <si>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</si>
  <si>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</si>
  <si>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</si>
  <si>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</si>
  <si>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</si>
  <si>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</si>
  <si>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</si>
  <si>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</si>
  <si>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</si>
  <si>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</si>
  <si>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</si>
  <si>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</si>
  <si>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</si>
  <si>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</si>
  <si>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</si>
  <si>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</si>
  <si>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</si>
  <si>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</si>
  <si>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</si>
  <si>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</si>
  <si>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</si>
  <si>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</si>
  <si>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</si>
  <si>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</si>
  <si>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</si>
  <si>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</si>
  <si>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</si>
  <si>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</si>
  <si>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</si>
  <si>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</si>
  <si>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</si>
  <si>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</si>
  <si>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</si>
  <si>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</si>
  <si>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</si>
  <si>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</si>
  <si>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</si>
  <si>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</si>
  <si>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</si>
  <si>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</si>
  <si>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</si>
  <si>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</si>
  <si>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</si>
  <si>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</si>
  <si>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</si>
  <si>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</si>
  <si>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</si>
  <si>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</si>
  <si>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</si>
  <si>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</si>
  <si>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</si>
  <si>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</si>
  <si>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</si>
  <si>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</si>
  <si>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</si>
  <si>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</si>
  <si>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</si>
  <si>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</si>
  <si>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</si>
  <si>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</si>
  <si>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</si>
  <si>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</si>
  <si>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</si>
  <si>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</si>
  <si>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</si>
  <si>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</si>
  <si>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</si>
  <si>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</si>
  <si>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</si>
  <si>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</si>
  <si>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</si>
  <si>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</si>
  <si>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</si>
  <si>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</si>
  <si>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</si>
  <si>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</si>
  <si>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</si>
  <si>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</si>
  <si>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</si>
  <si>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</si>
  <si>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</si>
  <si>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</si>
  <si>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</si>
  <si>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</si>
  <si>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</si>
  <si>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</si>
  <si>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</si>
  <si>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</si>
  <si>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</si>
  <si>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</si>
  <si>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</si>
  <si>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</si>
  <si>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</si>
  <si>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</si>
  <si>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</si>
  <si>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</si>
  <si>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</si>
  <si>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</si>
  <si>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</si>
  <si>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</si>
  <si>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</si>
  <si>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</si>
  <si>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</si>
  <si>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</si>
  <si>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</si>
  <si>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</si>
  <si>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</si>
  <si>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</si>
  <si>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</si>
  <si>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</si>
  <si>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</si>
  <si>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</si>
  <si>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</si>
  <si>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</si>
  <si>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</si>
  <si>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</si>
  <si>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</si>
  <si>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</si>
  <si>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</si>
  <si>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</si>
  <si>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</si>
  <si>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</si>
  <si>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</si>
  <si>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</si>
  <si>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</si>
  <si>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</si>
  <si>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</si>
  <si>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</si>
  <si>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</si>
  <si>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</si>
  <si>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</si>
  <si>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</si>
  <si>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</si>
  <si>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</si>
  <si>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</si>
  <si>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</si>
  <si>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</si>
  <si>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</si>
  <si>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</si>
  <si>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</si>
  <si>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</si>
  <si>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</si>
  <si>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</si>
  <si>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</si>
  <si>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</si>
  <si>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</si>
  <si>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</si>
  <si>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</si>
  <si>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</si>
  <si>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</si>
  <si>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</si>
  <si>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</si>
  <si>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</si>
  <si>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</si>
  <si>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</si>
  <si>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</si>
  <si>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</si>
  <si>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</si>
  <si>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</si>
  <si>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</si>
  <si>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</si>
  <si>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</si>
  <si>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</si>
  <si>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</si>
  <si>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</si>
  <si>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</si>
  <si>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</si>
  <si>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</si>
  <si>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</si>
  <si>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</si>
  <si>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</si>
  <si>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</si>
  <si>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</si>
  <si>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</si>
  <si>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</si>
  <si>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</si>
  <si>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</si>
  <si>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</si>
  <si>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</si>
  <si>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</si>
  <si>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</si>
  <si>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</si>
  <si>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</si>
  <si>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</si>
  <si>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</si>
  <si>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</si>
  <si>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</si>
  <si>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</si>
  <si>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</si>
  <si>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</si>
  <si>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</si>
  <si>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</si>
  <si>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</si>
  <si>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</si>
  <si>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</si>
  <si>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</si>
  <si>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</si>
  <si>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</si>
  <si>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</si>
  <si>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</si>
  <si>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</si>
  <si>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</si>
  <si>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</si>
  <si>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</si>
  <si>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</si>
  <si>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</si>
  <si>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</si>
  <si>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</si>
  <si>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</si>
  <si>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</si>
  <si>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</si>
  <si>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</si>
  <si>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</si>
  <si>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</si>
  <si>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</si>
  <si>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</si>
  <si>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</si>
  <si>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</si>
  <si>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</si>
  <si>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</si>
  <si>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</si>
  <si>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</si>
  <si>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</si>
  <si>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</si>
  <si>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</si>
  <si>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</si>
  <si>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</si>
  <si>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</si>
  <si>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</si>
  <si>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</si>
  <si>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</si>
  <si>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</si>
  <si>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</si>
  <si>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</si>
  <si>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</si>
  <si>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</si>
  <si>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</si>
  <si>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</si>
  <si>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</si>
  <si>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</si>
  <si>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</si>
  <si>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</si>
  <si>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</si>
  <si>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</si>
  <si>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</si>
  <si>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</si>
  <si>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</si>
  <si>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</si>
  <si>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</si>
  <si>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</si>
  <si>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</si>
  <si>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</si>
  <si>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</si>
  <si>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</si>
  <si>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</si>
  <si>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</si>
  <si>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</si>
  <si>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</si>
  <si>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</si>
  <si>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</si>
  <si>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</si>
  <si>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</si>
  <si>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</si>
  <si>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</si>
  <si>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</si>
  <si>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</si>
  <si>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</si>
  <si>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</si>
  <si>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</si>
  <si>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</si>
  <si>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</si>
  <si>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</si>
  <si>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</si>
  <si>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</si>
  <si>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</si>
  <si>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</si>
  <si>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</si>
  <si>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</si>
  <si>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</si>
  <si>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</si>
  <si>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</si>
  <si>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</si>
  <si>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</si>
  <si>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</si>
  <si>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</si>
  <si>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</si>
  <si>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</si>
  <si>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</si>
  <si>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</si>
  <si>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</si>
  <si>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</si>
  <si>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</si>
  <si>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</si>
  <si>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</si>
  <si>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</si>
  <si>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</si>
  <si>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</si>
  <si>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</si>
  <si>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</si>
  <si>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</si>
  <si>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</si>
  <si>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</si>
  <si>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</si>
  <si>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</si>
  <si>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</si>
  <si>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</si>
  <si>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</si>
  <si>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</si>
  <si>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</si>
  <si>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</si>
  <si>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</si>
  <si>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</si>
  <si>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</si>
  <si>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</si>
  <si>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</si>
  <si>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</si>
  <si>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</si>
  <si>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</si>
  <si>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</si>
  <si>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</si>
  <si>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</si>
  <si>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</si>
  <si>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</si>
  <si>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</si>
  <si>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</si>
  <si>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</si>
  <si>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</si>
  <si>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</si>
  <si>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</si>
  <si>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</si>
  <si>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</si>
  <si>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</si>
  <si>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</si>
  <si>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</si>
  <si>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</si>
  <si>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</si>
  <si>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</si>
  <si>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</si>
  <si>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</si>
  <si>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</si>
  <si>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</si>
  <si>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</si>
  <si>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</si>
  <si>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</si>
  <si>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</si>
  <si>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</si>
  <si>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</si>
  <si>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</si>
  <si>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</si>
  <si>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</si>
  <si>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</si>
  <si>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</si>
  <si>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</si>
  <si>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</si>
  <si>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</si>
  <si>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</si>
  <si>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</si>
  <si>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</si>
  <si>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</si>
  <si>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</si>
  <si>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</si>
  <si>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</si>
  <si>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</si>
  <si>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</si>
  <si>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</si>
  <si>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</si>
  <si>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</si>
  <si>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</si>
  <si>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</si>
  <si>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</si>
  <si>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</si>
  <si>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</si>
  <si>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</si>
  <si>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</si>
  <si>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</si>
  <si>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</si>
  <si>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</si>
  <si>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</si>
  <si>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</si>
  <si>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</si>
  <si>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</si>
  <si>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</si>
  <si>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</si>
  <si>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</si>
  <si>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</si>
  <si>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</si>
  <si>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</si>
  <si>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</si>
  <si>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</si>
  <si>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</si>
  <si>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</si>
  <si>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</si>
  <si>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</si>
  <si>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</si>
  <si>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</si>
  <si>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</si>
  <si>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</si>
  <si>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</si>
  <si>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</si>
  <si>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</si>
  <si>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</si>
  <si>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</si>
  <si>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</si>
  <si>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</si>
  <si>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</si>
  <si>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</si>
  <si>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</si>
  <si>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</si>
  <si>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</si>
  <si>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</si>
  <si>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</si>
  <si>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</si>
  <si>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</si>
  <si>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</si>
  <si>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</si>
  <si>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</si>
  <si>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</si>
  <si>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</si>
  <si>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</si>
  <si>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</si>
  <si>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</si>
  <si>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</si>
  <si>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</si>
  <si>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</si>
  <si>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</si>
  <si>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</si>
  <si>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</si>
  <si>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</si>
  <si>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</si>
  <si>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</si>
  <si>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</si>
  <si>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</si>
  <si>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</si>
  <si>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</si>
  <si>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</si>
  <si>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</si>
  <si>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</si>
  <si>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</si>
  <si>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</si>
  <si>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</si>
  <si>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</si>
  <si>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</si>
  <si>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</si>
  <si>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</si>
  <si>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</si>
  <si>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</si>
  <si>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</si>
  <si>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</si>
  <si>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</si>
  <si>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</si>
  <si>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</si>
  <si>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</si>
  <si>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</si>
  <si>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</si>
  <si>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</si>
  <si>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</si>
  <si>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</si>
  <si>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</si>
  <si>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</si>
  <si>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</si>
  <si>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</si>
  <si>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</si>
  <si>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</si>
  <si>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</si>
  <si>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</si>
  <si>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</si>
  <si>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</si>
  <si>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</si>
  <si>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</si>
  <si>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</si>
  <si>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</si>
  <si>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</si>
  <si>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</si>
  <si>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</si>
  <si>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</si>
  <si>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</si>
  <si>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</si>
  <si>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</si>
  <si>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</si>
  <si>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</si>
  <si>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</si>
  <si>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</si>
  <si>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</si>
  <si>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</si>
  <si>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</si>
  <si>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</si>
  <si>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</si>
  <si>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</si>
  <si>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</si>
  <si>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</si>
  <si>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</si>
  <si>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</si>
  <si>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</si>
  <si>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</si>
  <si>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</si>
  <si>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</si>
  <si>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</si>
  <si>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</si>
  <si>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</si>
  <si>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</si>
  <si>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</si>
  <si>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</si>
  <si>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</si>
  <si>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</si>
  <si>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</si>
  <si>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</si>
  <si>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</si>
  <si>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</si>
  <si>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</si>
  <si>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</si>
  <si>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</si>
  <si>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</si>
  <si>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</si>
  <si>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</si>
  <si>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</si>
  <si>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</si>
  <si>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</si>
  <si>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</si>
  <si>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</si>
  <si>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</si>
  <si>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</si>
  <si>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</si>
  <si>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</si>
  <si>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</si>
  <si>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</si>
  <si>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</si>
  <si>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</si>
  <si>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</si>
  <si>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</si>
  <si>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</si>
  <si>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</si>
  <si>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</si>
  <si>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</si>
  <si>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</si>
  <si>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</si>
  <si>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</si>
  <si>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</si>
  <si>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</si>
  <si>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</si>
  <si>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</si>
  <si>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</si>
  <si>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</si>
  <si>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</si>
  <si>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</si>
  <si>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</si>
  <si>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</si>
  <si>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</si>
  <si>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</si>
  <si>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</si>
  <si>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</si>
  <si>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</si>
  <si>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</si>
  <si>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</si>
  <si>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</si>
  <si>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</si>
  <si>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</si>
  <si>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</si>
  <si>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</si>
  <si>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</si>
  <si>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</si>
  <si>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</si>
  <si>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</si>
  <si>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</si>
  <si>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</si>
  <si>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</si>
  <si>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</si>
  <si>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</si>
  <si>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</si>
  <si>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</si>
  <si>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</si>
  <si>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</si>
  <si>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</si>
  <si>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</si>
  <si>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</si>
  <si>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</si>
  <si>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</si>
  <si>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</si>
  <si>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</si>
  <si>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</si>
  <si>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</si>
  <si>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</si>
  <si>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</si>
  <si>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</si>
  <si>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</si>
  <si>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</si>
  <si>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</si>
  <si>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</si>
  <si>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</si>
  <si>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</si>
  <si>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</si>
  <si>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</si>
  <si>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</si>
  <si>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</si>
  <si>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</si>
  <si>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</si>
  <si>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</si>
  <si>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</si>
  <si>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</si>
  <si>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</si>
  <si>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</si>
  <si>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</si>
  <si>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</si>
  <si>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</si>
  <si>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</si>
  <si>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</si>
  <si>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</si>
  <si>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</si>
  <si>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</si>
  <si>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</si>
  <si>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</si>
  <si>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</si>
  <si>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</si>
  <si>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</si>
  <si>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</si>
  <si>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</si>
  <si>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</si>
  <si>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</si>
  <si>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</si>
  <si>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</si>
  <si>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</si>
  <si>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</si>
  <si>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</si>
  <si>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</si>
  <si>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</si>
  <si>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</si>
  <si>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</si>
  <si>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</si>
  <si>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</si>
  <si>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</si>
  <si>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</si>
  <si>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</si>
  <si>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</si>
  <si>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</si>
  <si>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</si>
  <si>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</si>
  <si>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</si>
  <si>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</si>
  <si>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</si>
  <si>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</si>
  <si>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</si>
  <si>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</si>
  <si>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</si>
  <si>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</si>
  <si>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</si>
  <si>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</si>
  <si>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</si>
  <si>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</si>
  <si>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</si>
  <si>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</si>
  <si>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</si>
  <si>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</si>
  <si>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</si>
  <si>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</si>
  <si>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</si>
  <si>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</si>
  <si>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</si>
  <si>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</si>
  <si>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</si>
  <si>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</si>
  <si>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</si>
  <si>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</si>
  <si>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</si>
  <si>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</si>
  <si>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</si>
  <si>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</si>
  <si>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</si>
  <si>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</si>
  <si>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</si>
  <si>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</si>
  <si>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</si>
  <si>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</si>
  <si>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</si>
  <si>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</si>
  <si>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</si>
  <si>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</si>
  <si>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</si>
  <si>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</si>
  <si>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</si>
  <si>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</si>
  <si>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</si>
  <si>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</si>
  <si>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</si>
  <si>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</si>
  <si>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</si>
  <si>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</si>
  <si>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</si>
  <si>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</si>
  <si>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</si>
  <si>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</si>
  <si>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</si>
  <si>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</si>
  <si>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</si>
  <si>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</si>
  <si>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</si>
  <si>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</si>
  <si>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</si>
  <si>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</si>
  <si>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</si>
  <si>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</si>
  <si>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</si>
  <si>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</si>
  <si>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</si>
  <si>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</si>
  <si>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</si>
  <si>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</si>
  <si>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</si>
  <si>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</si>
  <si>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</si>
  <si>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</si>
  <si>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</si>
  <si>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</si>
  <si>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</si>
  <si>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</si>
  <si>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</si>
  <si>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</si>
  <si>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</si>
  <si>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</si>
  <si>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</si>
  <si>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</si>
  <si>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</si>
  <si>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</si>
  <si>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</si>
  <si>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</si>
  <si>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</si>
  <si>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</si>
  <si>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</si>
  <si>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</si>
  <si>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</si>
  <si>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</si>
  <si>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</si>
  <si>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</si>
  <si>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</si>
  <si>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</si>
  <si>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</si>
  <si>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</si>
  <si>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</si>
  <si>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</si>
  <si>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</si>
  <si>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</si>
  <si>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</si>
  <si>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</si>
  <si>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</si>
  <si>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</si>
  <si>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</si>
  <si>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</si>
  <si>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</si>
  <si>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</si>
  <si>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</si>
  <si>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</si>
  <si>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</si>
  <si>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</si>
  <si>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</si>
  <si>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</si>
  <si>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</si>
  <si>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</si>
  <si>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</si>
  <si>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</si>
  <si>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</si>
  <si>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</si>
  <si>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</si>
  <si>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</si>
  <si>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</si>
  <si>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</si>
  <si>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</si>
  <si>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</si>
  <si>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</si>
  <si>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</si>
  <si>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</si>
  <si>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</si>
  <si>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</si>
  <si>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</si>
  <si>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</si>
  <si>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</si>
  <si>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</si>
  <si>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</si>
  <si>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</si>
  <si>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</si>
  <si>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</si>
  <si>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</si>
  <si>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</si>
  <si>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</si>
  <si>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</si>
  <si>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</si>
  <si>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</si>
  <si>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</si>
  <si>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</si>
  <si>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</si>
  <si>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</si>
  <si>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</si>
  <si>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</si>
  <si>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</si>
  <si>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</si>
  <si>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</si>
  <si>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</si>
  <si>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</si>
  <si>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</si>
  <si>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</si>
  <si>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</si>
  <si>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</si>
  <si>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</si>
  <si>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</si>
  <si>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</si>
  <si>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</si>
  <si>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</si>
  <si>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</si>
  <si>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</si>
  <si>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</si>
  <si>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</si>
  <si>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</si>
  <si>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</si>
  <si>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</si>
  <si>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</si>
  <si>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</si>
  <si>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</si>
  <si>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</si>
  <si>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</si>
  <si>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</si>
  <si>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</si>
  <si>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</si>
  <si>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</si>
  <si>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</si>
  <si>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</si>
  <si>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</si>
  <si>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</si>
  <si>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</si>
  <si>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</si>
  <si>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</si>
  <si>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</si>
  <si>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</si>
  <si>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</si>
  <si>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</si>
  <si>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</si>
  <si>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</si>
  <si>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</si>
  <si>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</si>
  <si>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</si>
  <si>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</si>
  <si>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</si>
  <si>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</si>
  <si>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</si>
  <si>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</si>
  <si>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</si>
  <si>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</si>
  <si>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</si>
  <si>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</si>
  <si>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</si>
  <si>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</si>
  <si>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</si>
  <si>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</si>
  <si>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</si>
  <si>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</si>
  <si>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</si>
  <si>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</si>
  <si>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</si>
  <si>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</si>
  <si>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</si>
  <si>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</si>
  <si>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</si>
  <si>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</si>
  <si>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</si>
  <si>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</si>
  <si>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</si>
  <si>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</si>
  <si>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</si>
  <si>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</si>
  <si>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</si>
  <si>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</si>
  <si>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</si>
  <si>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</si>
  <si>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</si>
  <si>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</si>
  <si>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</si>
  <si>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</si>
  <si>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</si>
  <si>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</si>
  <si>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</si>
  <si>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</si>
  <si>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</si>
  <si>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</si>
  <si>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</si>
  <si>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</si>
  <si>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</si>
  <si>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</si>
  <si>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</si>
  <si>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</si>
  <si>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</si>
  <si>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</si>
  <si>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</si>
  <si>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</si>
  <si>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</si>
  <si>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</si>
  <si>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</si>
  <si>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</si>
  <si>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</si>
  <si>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</si>
  <si>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</si>
  <si>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</si>
  <si>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</si>
  <si>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</si>
  <si>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</si>
  <si>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</si>
  <si>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</si>
  <si>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</si>
  <si>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</si>
  <si>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</si>
  <si>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</si>
  <si>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</si>
  <si>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</si>
  <si>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</si>
  <si>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</si>
  <si>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</si>
  <si>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</si>
  <si>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</si>
  <si>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</si>
  <si>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</si>
  <si>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</si>
  <si>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</si>
  <si>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</si>
  <si>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</si>
  <si>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</si>
  <si>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</si>
  <si>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</si>
  <si>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</si>
  <si>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</si>
  <si>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</si>
  <si>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</si>
  <si>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</si>
  <si>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</si>
  <si>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</si>
  <si>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</si>
  <si>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</si>
  <si>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</si>
  <si>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</si>
  <si>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</si>
  <si>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</si>
  <si>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</si>
  <si>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</si>
  <si>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</si>
  <si>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</si>
  <si>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</si>
  <si>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</si>
  <si>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</si>
  <si>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</si>
  <si>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</si>
  <si>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</si>
  <si>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</si>
  <si>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</si>
  <si>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</si>
  <si>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</si>
  <si>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</si>
  <si>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</si>
  <si>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</si>
  <si>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</si>
  <si>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</si>
  <si>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</si>
  <si>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</si>
  <si>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</si>
  <si>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</si>
  <si>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</si>
  <si>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</si>
  <si>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</si>
  <si>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</si>
  <si>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</si>
  <si>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</si>
  <si>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</si>
  <si>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</si>
  <si>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</si>
  <si>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</si>
  <si>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</si>
  <si>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</si>
  <si>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</si>
  <si>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</si>
  <si>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</si>
  <si>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</si>
  <si>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</si>
  <si>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</si>
  <si>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</si>
  <si>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</si>
  <si>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</si>
  <si>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</si>
  <si>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</si>
  <si>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</si>
  <si>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</si>
  <si>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</si>
  <si>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</si>
  <si>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</si>
  <si>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</si>
  <si>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</si>
  <si>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</si>
  <si>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</si>
  <si>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</si>
  <si>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</si>
  <si>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</si>
  <si>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</si>
  <si>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</si>
  <si>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</si>
  <si>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</si>
  <si>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</si>
  <si>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</si>
  <si>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</si>
  <si>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</si>
  <si>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</si>
  <si>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</si>
  <si>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</si>
  <si>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</si>
  <si>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</si>
  <si>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</si>
  <si>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</si>
  <si>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</si>
  <si>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</si>
  <si>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</si>
  <si>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</si>
  <si>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</si>
  <si>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</si>
  <si>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</si>
  <si>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</si>
  <si>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</si>
  <si>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</si>
  <si>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</si>
  <si>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</si>
  <si>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</si>
  <si>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</si>
  <si>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</si>
  <si>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</si>
  <si>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</si>
  <si>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</si>
  <si>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</si>
  <si>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</si>
  <si>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</si>
  <si>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</si>
  <si>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</si>
  <si>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</si>
  <si>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</si>
  <si>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</si>
  <si>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</si>
  <si>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</si>
  <si>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</si>
  <si>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</si>
  <si>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</si>
  <si>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</si>
  <si>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</si>
  <si>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</si>
  <si>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</si>
  <si>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</si>
  <si>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</si>
  <si>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</si>
  <si>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</si>
  <si>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</si>
  <si>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</si>
  <si>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</si>
  <si>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</si>
  <si>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</si>
  <si>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</si>
  <si>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</si>
  <si>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</si>
  <si>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</si>
  <si>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</si>
  <si>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</si>
  <si>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</si>
  <si>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</si>
  <si>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</si>
  <si>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</si>
  <si>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</si>
  <si>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</si>
  <si>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</si>
  <si>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</si>
  <si>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</si>
  <si>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</si>
  <si>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</si>
  <si>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</si>
  <si>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</si>
  <si>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</si>
  <si>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</si>
  <si>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</si>
  <si>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</si>
  <si>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</si>
  <si>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</si>
  <si>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</si>
  <si>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</si>
  <si>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</si>
  <si>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</si>
  <si>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</si>
  <si>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</si>
  <si>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</si>
  <si>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</si>
  <si>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</si>
  <si>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</si>
  <si>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</si>
  <si>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</si>
  <si>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</si>
  <si>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</si>
  <si>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</si>
  <si>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</si>
  <si>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</si>
  <si>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</si>
  <si>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</si>
  <si>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</si>
  <si>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</si>
  <si>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</si>
  <si>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</si>
  <si>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</si>
  <si>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</si>
  <si>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</si>
  <si>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</si>
  <si>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</si>
  <si>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</si>
  <si>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</si>
  <si>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</si>
  <si>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</si>
  <si>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</si>
  <si>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</si>
  <si>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</si>
  <si>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</si>
  <si>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</si>
  <si>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</si>
  <si>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</si>
  <si>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</si>
  <si>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</si>
  <si>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</si>
  <si>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</si>
  <si>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</si>
  <si>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</si>
  <si>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</si>
  <si>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</si>
  <si>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</si>
  <si>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</si>
  <si>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</si>
  <si>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</si>
  <si>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</si>
  <si>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</si>
  <si>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</si>
  <si>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</si>
  <si>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</si>
  <si>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</si>
  <si>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</si>
  <si>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</si>
  <si>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</si>
  <si>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</si>
  <si>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</si>
  <si>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</si>
  <si>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</si>
  <si>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</si>
  <si>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</si>
  <si>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</si>
  <si>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</si>
  <si>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</si>
  <si>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</si>
  <si>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</si>
  <si>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</si>
  <si>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</si>
  <si>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</si>
  <si>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</si>
  <si>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</si>
  <si>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</si>
  <si>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</si>
  <si>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</si>
  <si>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</si>
  <si>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</si>
  <si>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</si>
  <si>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</si>
  <si>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</si>
  <si>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</si>
  <si>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</si>
  <si>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</si>
  <si>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</si>
  <si>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</si>
  <si>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</si>
  <si>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</si>
  <si>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</si>
  <si>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</si>
  <si>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</si>
  <si>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</si>
  <si>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</si>
  <si>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</si>
  <si>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</si>
  <si>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</si>
  <si>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</si>
  <si>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</si>
  <si>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</si>
  <si>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</si>
  <si>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</si>
  <si>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</si>
  <si>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</si>
  <si>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</si>
  <si>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</si>
  <si>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</si>
  <si>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</si>
  <si>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</si>
  <si>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</si>
  <si>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</si>
  <si>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</si>
  <si>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</si>
  <si>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</si>
  <si>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</si>
  <si>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</si>
  <si>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</si>
  <si>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</si>
  <si>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</si>
  <si>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</si>
  <si>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</si>
  <si>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</si>
  <si>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</si>
  <si>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</si>
  <si>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</si>
  <si>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</si>
  <si>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</si>
  <si>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</si>
  <si>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</si>
  <si>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</si>
  <si>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</si>
  <si>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</si>
  <si>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</si>
  <si>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</si>
  <si>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</si>
  <si>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</si>
  <si>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</si>
  <si>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</si>
  <si>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</si>
  <si>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</si>
  <si>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</si>
  <si>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</si>
  <si>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</si>
  <si>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</si>
  <si>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</si>
  <si>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</si>
  <si>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</si>
  <si>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</si>
  <si>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</si>
  <si>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</si>
  <si>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</si>
  <si>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</si>
  <si>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</si>
  <si>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</si>
  <si>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</si>
  <si>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</si>
  <si>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</si>
  <si>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</si>
  <si>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</si>
  <si>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</si>
  <si>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</si>
  <si>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</si>
  <si>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</si>
  <si>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</si>
  <si>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</si>
  <si>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</si>
  <si>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</si>
  <si>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</si>
  <si>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</si>
  <si>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</si>
  <si>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</si>
  <si>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</si>
  <si>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</si>
  <si>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</si>
  <si>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</si>
  <si>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</si>
  <si>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</si>
  <si>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</si>
  <si>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</si>
  <si>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</si>
  <si>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</si>
  <si>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</si>
  <si>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</si>
  <si>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</si>
  <si>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</si>
  <si>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</si>
  <si>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</si>
  <si>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</si>
  <si>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</si>
  <si>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</si>
  <si>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</si>
  <si>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</si>
  <si>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</si>
  <si>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</si>
  <si>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</si>
  <si>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</si>
  <si>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</si>
  <si>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</si>
  <si>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</si>
  <si>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</si>
  <si>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</si>
  <si>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</si>
  <si>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</si>
  <si>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</si>
  <si>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</si>
  <si>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</si>
  <si>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</si>
  <si>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</si>
  <si>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</si>
  <si>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</si>
  <si>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</si>
  <si>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</si>
  <si>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</si>
  <si>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</si>
  <si>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</si>
  <si>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</si>
  <si>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</si>
  <si>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</si>
  <si>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</si>
  <si>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</si>
  <si>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</si>
  <si>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</si>
  <si>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</si>
  <si>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</si>
  <si>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</si>
  <si>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</si>
  <si>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</si>
  <si>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</si>
  <si>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</si>
  <si>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</si>
  <si>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</si>
  <si>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</si>
  <si>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</si>
  <si>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</si>
  <si>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</si>
  <si>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</si>
  <si>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</si>
  <si>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</si>
  <si>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</si>
  <si>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</si>
  <si>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</si>
  <si>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</si>
  <si>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</si>
  <si>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</si>
  <si>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</si>
  <si>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</si>
  <si>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</si>
  <si>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</si>
  <si>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</si>
  <si>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</si>
  <si>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</si>
  <si>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</si>
  <si>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</si>
  <si>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</si>
  <si>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</si>
  <si>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</si>
  <si>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</si>
  <si>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</si>
  <si>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</si>
  <si>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</si>
  <si>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</si>
  <si>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</si>
  <si>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</si>
  <si>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</si>
  <si>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</si>
  <si>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</si>
  <si>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</si>
  <si>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</si>
  <si>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</si>
  <si>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</si>
  <si>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</si>
  <si>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</si>
  <si>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</si>
  <si>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</si>
  <si>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</si>
  <si>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</si>
  <si>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</si>
  <si>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</si>
  <si>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</si>
  <si>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</si>
  <si>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</si>
  <si>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</si>
  <si>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</si>
  <si>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</si>
  <si>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</si>
  <si>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</si>
  <si>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</si>
  <si>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</si>
  <si>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</si>
  <si>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</si>
  <si>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</si>
  <si>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</si>
  <si>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</si>
  <si>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</si>
  <si>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</si>
  <si>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</si>
  <si>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</si>
  <si>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</si>
  <si>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</si>
  <si>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</si>
  <si>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</si>
  <si>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</si>
  <si>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</si>
  <si>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</si>
  <si>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</si>
  <si>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</si>
  <si>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</si>
  <si>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</si>
  <si>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</si>
  <si>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</si>
  <si>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</si>
  <si>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</si>
  <si>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</si>
  <si>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</si>
  <si>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</si>
  <si>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</si>
  <si>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</si>
  <si>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</si>
  <si>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</si>
  <si>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</si>
  <si>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</si>
  <si>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</si>
  <si>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</si>
  <si>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</si>
  <si>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</si>
  <si>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</si>
  <si>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</si>
  <si>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</si>
  <si>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</si>
  <si>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</si>
  <si>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</si>
  <si>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</si>
  <si>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</si>
  <si>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</si>
  <si>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</si>
  <si>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</si>
  <si>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</si>
  <si>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</si>
  <si>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</si>
  <si>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</si>
  <si>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</si>
  <si>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</si>
  <si>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</si>
  <si>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</si>
  <si>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</si>
  <si>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</si>
  <si>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</si>
  <si>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</si>
  <si>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</si>
  <si>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</si>
  <si>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</si>
  <si>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</si>
  <si>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</si>
  <si>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</si>
  <si>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</si>
  <si>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</si>
  <si>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</si>
  <si>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</si>
  <si>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</si>
  <si>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</si>
  <si>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</si>
  <si>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</si>
  <si>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</si>
  <si>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</si>
  <si>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</si>
  <si>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</si>
  <si>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</si>
  <si>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</si>
  <si>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</si>
  <si>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</si>
  <si>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</si>
  <si>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</si>
  <si>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</si>
  <si>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</si>
  <si>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</si>
  <si>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</si>
  <si>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</si>
  <si>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</si>
  <si>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</si>
  <si>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</si>
  <si>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</si>
  <si>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</si>
  <si>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</si>
  <si>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</si>
  <si>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</si>
  <si>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</si>
  <si>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</si>
  <si>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</si>
  <si>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</si>
  <si>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</si>
  <si>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</si>
  <si>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</si>
  <si>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</si>
  <si>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</si>
  <si>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</si>
  <si>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</si>
  <si>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</si>
  <si>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</si>
  <si>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</si>
  <si>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</si>
  <si>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</si>
  <si>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</si>
  <si>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</si>
  <si>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</si>
  <si>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</si>
  <si>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</si>
  <si>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</si>
  <si>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</si>
  <si>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</si>
  <si>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</si>
  <si>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</si>
  <si>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</si>
  <si>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</si>
  <si>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</si>
  <si>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</si>
  <si>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</si>
  <si>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</si>
  <si>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</si>
  <si>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</si>
  <si>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</si>
  <si>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</si>
  <si>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</si>
  <si>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</si>
  <si>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</si>
  <si>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</si>
  <si>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</si>
  <si>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</si>
  <si>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</si>
  <si>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</si>
  <si>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</si>
  <si>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</si>
  <si>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</si>
  <si>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</si>
  <si>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</si>
  <si>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</si>
  <si>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</si>
  <si>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</si>
  <si>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</si>
  <si>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</si>
  <si>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</si>
  <si>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</si>
  <si>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</si>
  <si>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</si>
  <si>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</si>
  <si>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</si>
  <si>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</si>
  <si>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</si>
  <si>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</si>
  <si>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</si>
  <si>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</si>
  <si>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</si>
  <si>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</si>
  <si>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</si>
  <si>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</si>
  <si>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</si>
  <si>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</si>
  <si>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</si>
  <si>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</si>
  <si>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</si>
  <si>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</si>
  <si>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</si>
  <si>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</si>
  <si>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</si>
  <si>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</si>
  <si>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</si>
  <si>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</si>
  <si>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</si>
  <si>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</si>
  <si>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</si>
  <si>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</si>
  <si>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</si>
  <si>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</si>
  <si>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</si>
  <si>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</si>
  <si>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</si>
  <si>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</si>
  <si>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</si>
  <si>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</si>
  <si>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</si>
  <si>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</si>
  <si>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</si>
  <si>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</si>
  <si>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</si>
  <si>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</si>
  <si>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</si>
  <si>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</si>
  <si>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</si>
  <si>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</si>
  <si>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</si>
  <si>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</si>
  <si>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</si>
  <si>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</si>
  <si>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</si>
  <si>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</si>
  <si>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</si>
  <si>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</si>
  <si>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</si>
  <si>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</si>
  <si>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</si>
  <si>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</si>
  <si>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</si>
  <si>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</si>
  <si>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</si>
  <si>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</si>
  <si>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</si>
  <si>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</si>
  <si>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</si>
  <si>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</si>
  <si>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</si>
  <si>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</si>
  <si>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</si>
  <si>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</si>
  <si>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</si>
  <si>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</si>
  <si>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</si>
  <si>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</si>
  <si>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</si>
  <si>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</si>
  <si>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</si>
  <si>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</si>
  <si>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</si>
  <si>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</si>
  <si>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</si>
  <si>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</si>
  <si>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</si>
  <si>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</si>
  <si>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</si>
  <si>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</si>
  <si>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</si>
  <si>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</si>
  <si>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</si>
  <si>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</si>
  <si>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</si>
  <si>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</si>
  <si>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</si>
  <si>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</si>
  <si>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</si>
  <si>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</si>
  <si>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</si>
  <si>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</si>
  <si>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</si>
  <si>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</si>
  <si>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</si>
  <si>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</si>
  <si>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</si>
  <si>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</si>
  <si>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</si>
  <si>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</si>
  <si>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</si>
  <si>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</si>
  <si>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</si>
  <si>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</si>
  <si>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</si>
  <si>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</si>
  <si>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</si>
  <si>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</si>
  <si>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</si>
  <si>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</si>
  <si>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</si>
  <si>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</si>
  <si>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</si>
  <si>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</si>
  <si>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</si>
  <si>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</si>
  <si>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</si>
  <si>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</si>
  <si>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</si>
  <si>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</si>
  <si>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</si>
  <si>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</si>
  <si>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</si>
  <si>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</si>
  <si>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</si>
  <si>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</si>
  <si>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</si>
  <si>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</si>
  <si>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</si>
  <si>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</si>
  <si>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</si>
  <si>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</si>
  <si>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</si>
  <si>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</si>
  <si>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</si>
  <si>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</si>
  <si>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</si>
  <si>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</si>
  <si>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</si>
  <si>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</si>
  <si>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</si>
  <si>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</si>
  <si>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</si>
  <si>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</si>
  <si>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</si>
  <si>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</si>
  <si>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</si>
  <si>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</si>
  <si>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</si>
  <si>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</si>
  <si>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</si>
  <si>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</si>
  <si>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</si>
  <si>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</si>
  <si>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</si>
  <si>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</si>
  <si>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</si>
  <si>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</si>
  <si>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</si>
  <si>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</si>
  <si>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</si>
  <si>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</si>
  <si>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</si>
  <si>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</si>
  <si>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</si>
  <si>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</si>
  <si>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</si>
  <si>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</si>
  <si>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</si>
  <si>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</si>
  <si>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</si>
  <si>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</si>
  <si>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</si>
  <si>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</si>
  <si>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</si>
  <si>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</si>
  <si>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</si>
  <si>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</si>
  <si>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</si>
  <si>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</si>
  <si>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</si>
  <si>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</si>
  <si>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</si>
  <si>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</si>
  <si>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</si>
  <si>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</si>
  <si>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</si>
  <si>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</si>
  <si>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</si>
  <si>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</si>
  <si>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</si>
  <si>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</si>
  <si>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</si>
  <si>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</si>
  <si>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</si>
  <si>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</si>
  <si>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</si>
  <si>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</si>
  <si>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</si>
  <si>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</si>
  <si>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</si>
  <si>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</si>
  <si>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</si>
  <si>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</si>
  <si>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</si>
  <si>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</si>
  <si>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</si>
  <si>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</si>
  <si>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</si>
  <si>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</si>
  <si>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</si>
  <si>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</si>
  <si>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</si>
  <si>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</si>
  <si>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</si>
  <si>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</si>
  <si>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</si>
  <si>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</si>
  <si>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</si>
  <si>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</si>
  <si>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</si>
  <si>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</si>
  <si>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</si>
  <si>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</si>
  <si>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</si>
  <si>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</si>
  <si>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</si>
  <si>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</si>
  <si>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</si>
  <si>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</si>
  <si>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</si>
  <si>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</si>
  <si>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</si>
  <si>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</si>
  <si>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</si>
  <si>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</si>
  <si>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</si>
  <si>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</si>
  <si>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</si>
  <si>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</si>
  <si>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</si>
  <si>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</si>
  <si>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</si>
  <si>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</si>
  <si>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</si>
  <si>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</si>
  <si>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</si>
  <si>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</si>
  <si>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</si>
  <si>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</si>
  <si>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</si>
  <si>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</si>
  <si>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</si>
  <si>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</si>
  <si>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</si>
  <si>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</si>
  <si>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</si>
  <si>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</si>
  <si>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</si>
  <si>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</si>
  <si>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</si>
  <si>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</si>
  <si>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</si>
  <si>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</si>
  <si>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</si>
  <si>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</si>
  <si>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</si>
  <si>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</si>
  <si>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</si>
  <si>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</si>
  <si>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</si>
  <si>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</si>
  <si>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</si>
  <si>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</si>
  <si>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</si>
  <si>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</si>
  <si>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</si>
  <si>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</si>
  <si>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</si>
  <si>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</si>
  <si>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</si>
  <si>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</si>
  <si>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</si>
  <si>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</si>
  <si>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</si>
  <si>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</si>
  <si>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</si>
  <si>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</si>
  <si>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</si>
  <si>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</si>
  <si>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</si>
  <si>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</si>
  <si>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</si>
  <si>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</si>
  <si>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</si>
  <si>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</si>
  <si>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</si>
  <si>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</si>
  <si>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</si>
  <si>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</si>
  <si>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</si>
  <si>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</si>
  <si>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</si>
  <si>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</si>
  <si>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</si>
  <si>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</si>
  <si>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</si>
  <si>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</si>
  <si>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</si>
  <si>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</si>
  <si>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</si>
  <si>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</si>
  <si>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</si>
  <si>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</si>
  <si>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</si>
  <si>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</si>
  <si>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</si>
  <si>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</si>
  <si>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</si>
  <si>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</si>
  <si>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</si>
  <si>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</si>
  <si>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</si>
  <si>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</si>
  <si>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</si>
  <si>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</si>
  <si>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</si>
  <si>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</si>
  <si>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</si>
  <si>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</si>
  <si>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</si>
  <si>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</si>
  <si>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</si>
  <si>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</si>
  <si>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</si>
  <si>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</si>
  <si>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</si>
  <si>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</si>
  <si>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</si>
  <si>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</si>
  <si>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</si>
  <si>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</si>
  <si>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</si>
  <si>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</si>
  <si>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</si>
  <si>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</si>
  <si>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</si>
  <si>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</si>
  <si>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</si>
  <si>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</si>
  <si>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</si>
  <si>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</si>
  <si>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</si>
  <si>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</si>
  <si>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</si>
  <si>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</si>
  <si>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</si>
  <si>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</si>
  <si>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</si>
  <si>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</si>
  <si>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</si>
  <si>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</si>
  <si>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</si>
  <si>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</si>
  <si>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</si>
  <si>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</si>
  <si>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</si>
  <si>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</si>
  <si>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</si>
  <si>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</si>
  <si>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</si>
  <si>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</si>
  <si>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</si>
  <si>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</si>
  <si>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</si>
  <si>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</si>
  <si>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</si>
  <si>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</si>
  <si>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</si>
  <si>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</si>
  <si>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</si>
  <si>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</si>
  <si>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</si>
  <si>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</si>
  <si>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</si>
  <si>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</si>
  <si>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</si>
  <si>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</si>
  <si>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</si>
  <si>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</si>
  <si>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</si>
  <si>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</si>
  <si>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</si>
  <si>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</si>
  <si>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</si>
  <si>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</si>
  <si>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</si>
  <si>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</si>
  <si>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</si>
  <si>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</si>
  <si>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</si>
  <si>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</si>
  <si>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</si>
  <si>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</si>
  <si>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</si>
  <si>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</si>
  <si>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</si>
  <si>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</si>
  <si>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</si>
  <si>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</si>
  <si>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</si>
  <si>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</si>
  <si>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</si>
  <si>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</si>
  <si>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</si>
  <si>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</si>
  <si>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</si>
  <si>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</si>
  <si>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</si>
  <si>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</si>
  <si>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</si>
  <si>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</si>
  <si>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</si>
  <si>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</si>
  <si>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</si>
  <si>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</si>
  <si>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</si>
  <si>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</si>
  <si>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</si>
  <si>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</si>
  <si>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</si>
  <si>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</si>
  <si>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</si>
  <si>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</si>
  <si>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</si>
  <si>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</si>
  <si>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</si>
  <si>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</si>
  <si>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</si>
  <si>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</si>
  <si>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</si>
  <si>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</si>
  <si>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</si>
  <si>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</si>
  <si>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</si>
  <si>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</si>
  <si>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</si>
  <si>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</si>
  <si>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</si>
  <si>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</si>
  <si>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</si>
  <si>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</si>
  <si>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</si>
  <si>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</si>
  <si>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</si>
  <si>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</si>
  <si>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</si>
  <si>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</si>
  <si>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</si>
  <si>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</si>
  <si>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</si>
  <si>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</si>
  <si>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</si>
  <si>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</si>
  <si>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</si>
  <si>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</si>
  <si>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</si>
  <si>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</si>
  <si>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</si>
  <si>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</si>
  <si>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</si>
  <si>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</si>
  <si>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</si>
  <si>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</si>
  <si>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</si>
  <si>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</si>
  <si>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</si>
  <si>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</si>
  <si>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</si>
  <si>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</si>
  <si>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</si>
  <si>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</si>
  <si>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</si>
  <si>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</si>
  <si>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</si>
  <si>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</si>
  <si>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</si>
  <si>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</si>
  <si>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</si>
  <si>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</si>
  <si>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</si>
  <si>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</si>
  <si>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</si>
  <si>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</si>
  <si>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</si>
  <si>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</si>
  <si>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</si>
  <si>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</si>
  <si>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</si>
  <si>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</si>
  <si>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</si>
  <si>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</si>
  <si>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</si>
  <si>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</si>
  <si>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</si>
  <si>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</si>
  <si>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</si>
  <si>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</si>
  <si>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</si>
  <si>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</si>
  <si>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</si>
  <si>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</si>
  <si>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</si>
  <si>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</si>
  <si>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</si>
  <si>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</si>
  <si>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</si>
  <si>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</si>
  <si>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</si>
  <si>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</si>
  <si>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</si>
  <si>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</si>
  <si>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</si>
  <si>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</si>
  <si>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</si>
  <si>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</si>
  <si>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</si>
  <si>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</si>
  <si>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</si>
  <si>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</si>
  <si>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</si>
  <si>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</si>
  <si>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</si>
  <si>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</si>
  <si>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</si>
  <si>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</si>
  <si>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</si>
  <si>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</si>
  <si>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</si>
  <si>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</si>
  <si>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</si>
  <si>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</si>
  <si>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</si>
  <si>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</si>
  <si>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</si>
  <si>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</si>
  <si>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</si>
  <si>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</si>
  <si>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</si>
  <si>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</si>
  <si>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</si>
  <si>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</si>
  <si>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</si>
  <si>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</si>
  <si>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</si>
  <si>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</si>
  <si>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</si>
  <si>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</si>
  <si>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</si>
  <si>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</si>
  <si>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</si>
  <si>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</si>
  <si>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</si>
  <si>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</si>
  <si>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</si>
  <si>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</si>
  <si>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</si>
  <si>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</si>
  <si>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</si>
  <si>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</si>
  <si>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</si>
  <si>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</si>
  <si>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</si>
  <si>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</si>
  <si>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</si>
  <si>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</si>
  <si>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</si>
  <si>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</si>
  <si>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</si>
  <si>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</si>
  <si>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</si>
  <si>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</si>
  <si>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</si>
  <si>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</si>
  <si>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</si>
  <si>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</si>
  <si>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</si>
  <si>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</si>
  <si>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</si>
  <si>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</si>
  <si>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</si>
  <si>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</si>
  <si>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</si>
  <si>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</si>
  <si>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</si>
  <si>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</si>
  <si>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</si>
  <si>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</si>
  <si>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</si>
  <si>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</si>
  <si>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</si>
  <si>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</si>
  <si>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</si>
  <si>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</si>
  <si>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</si>
  <si>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</si>
  <si>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</si>
  <si>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</si>
  <si>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</si>
  <si>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</si>
  <si>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</si>
  <si>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</si>
  <si>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</si>
  <si>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</si>
  <si>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</si>
  <si>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</si>
  <si>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</si>
  <si>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</si>
  <si>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</si>
  <si>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</si>
  <si>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</si>
  <si>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</si>
  <si>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</si>
  <si>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</si>
  <si>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</si>
  <si>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</si>
  <si>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</si>
  <si>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</si>
  <si>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</si>
  <si>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</si>
  <si>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</si>
  <si>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</si>
  <si>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</si>
  <si>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</si>
  <si>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</si>
  <si>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</si>
  <si>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</si>
  <si>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</si>
  <si>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</si>
  <si>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</si>
  <si>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</si>
  <si>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</si>
  <si>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</si>
  <si>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</si>
  <si>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</si>
  <si>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</si>
  <si>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</si>
  <si>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</si>
  <si>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</si>
  <si>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</si>
  <si>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</si>
  <si>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</si>
  <si>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</si>
  <si>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</si>
  <si>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</si>
  <si>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</si>
  <si>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</si>
  <si>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</si>
  <si>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</si>
  <si>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</si>
  <si>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</si>
  <si>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</si>
  <si>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</si>
  <si>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</si>
  <si>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</si>
  <si>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</si>
  <si>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</si>
  <si>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</si>
  <si>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</si>
  <si>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</si>
  <si>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</si>
  <si>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</si>
  <si>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</si>
  <si>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</si>
  <si>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</si>
  <si>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</si>
  <si>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</si>
  <si>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</si>
  <si>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</si>
  <si>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</si>
  <si>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</si>
  <si>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</si>
  <si>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</si>
  <si>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</si>
  <si>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</si>
  <si>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</si>
  <si>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</si>
  <si>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</si>
  <si>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</si>
  <si>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</si>
  <si>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</si>
  <si>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</si>
  <si>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</si>
  <si>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</si>
  <si>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</si>
  <si>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</si>
  <si>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</si>
  <si>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</si>
  <si>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</si>
  <si>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</si>
  <si>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</si>
  <si>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</si>
  <si>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</si>
  <si>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鎌田博</t>
    <rPh sb="0" eb="3">
      <t>カマダヒロシ</t>
    </rPh>
    <phoneticPr fontId="1"/>
  </si>
  <si>
    <t>鎌田　博　</t>
    <rPh sb="0" eb="2">
      <t>カマダ</t>
    </rPh>
    <rPh sb="3" eb="4">
      <t>ヒロシ</t>
    </rPh>
    <phoneticPr fontId="1"/>
  </si>
  <si>
    <t>施設長</t>
    <rPh sb="0" eb="3">
      <t>シセツチョウ</t>
    </rPh>
    <phoneticPr fontId="1"/>
  </si>
  <si>
    <t>0172901506</t>
    <phoneticPr fontId="1"/>
  </si>
  <si>
    <t>２　法人</t>
  </si>
  <si>
    <t>５　営利法人</t>
  </si>
  <si>
    <t>ゆうげんがいしゃ　てんだねす</t>
    <phoneticPr fontId="1"/>
  </si>
  <si>
    <t>有限会社テンダネス</t>
    <rPh sb="0" eb="4">
      <t>ユウゲンガイシャ</t>
    </rPh>
    <phoneticPr fontId="1"/>
  </si>
  <si>
    <t>7450002008072</t>
    <phoneticPr fontId="1"/>
  </si>
  <si>
    <t>北海道旭川市10条通15丁目24-205</t>
    <rPh sb="0" eb="3">
      <t>ホッカイドウ</t>
    </rPh>
    <rPh sb="3" eb="5">
      <t>アサヒカワ</t>
    </rPh>
    <rPh sb="5" eb="6">
      <t>シ</t>
    </rPh>
    <rPh sb="8" eb="10">
      <t>ジョウツウ</t>
    </rPh>
    <rPh sb="12" eb="14">
      <t>チョウメ</t>
    </rPh>
    <phoneticPr fontId="1"/>
  </si>
  <si>
    <t>0166</t>
    <phoneticPr fontId="1"/>
  </si>
  <si>
    <t>21</t>
    <phoneticPr fontId="1"/>
  </si>
  <si>
    <t>5503</t>
    <phoneticPr fontId="1"/>
  </si>
  <si>
    <t>0166</t>
    <phoneticPr fontId="1"/>
  </si>
  <si>
    <t>5506</t>
    <phoneticPr fontId="1"/>
  </si>
  <si>
    <t>tendanesu</t>
    <phoneticPr fontId="1"/>
  </si>
  <si>
    <t>potato.ne.jp</t>
    <phoneticPr fontId="1"/>
  </si>
  <si>
    <t>畠山眞一</t>
    <rPh sb="0" eb="4">
      <t>ハタケヤマシンイチ</t>
    </rPh>
    <phoneticPr fontId="1"/>
  </si>
  <si>
    <t>取締役</t>
    <rPh sb="0" eb="3">
      <t>トリシマリヤク</t>
    </rPh>
    <phoneticPr fontId="1"/>
  </si>
  <si>
    <t>じゅうたくがたゆうりょうろうじんほーむ　しるばーはうすてんだねす</t>
    <phoneticPr fontId="1"/>
  </si>
  <si>
    <t>住宅型有料老人ホーム　シルバーハウステンダネス　</t>
    <rPh sb="0" eb="7">
      <t>ジュウタクガタユウリョウロウジン</t>
    </rPh>
    <phoneticPr fontId="1"/>
  </si>
  <si>
    <t>北海道旭川市10条通15丁目24-205</t>
    <rPh sb="0" eb="6">
      <t>ホッカイドウアサヒカワシ</t>
    </rPh>
    <rPh sb="8" eb="10">
      <t>ジョウツウ</t>
    </rPh>
    <rPh sb="12" eb="14">
      <t>チョウメ</t>
    </rPh>
    <phoneticPr fontId="1"/>
  </si>
  <si>
    <t>北海道旭川市10条通15丁目24-205　シルバーハウステンダネス　</t>
    <rPh sb="0" eb="6">
      <t>ホッカイドウアサヒカワシ</t>
    </rPh>
    <rPh sb="8" eb="10">
      <t>ジョウツウ</t>
    </rPh>
    <rPh sb="12" eb="14">
      <t>チョウメ</t>
    </rPh>
    <phoneticPr fontId="1"/>
  </si>
  <si>
    <t>旭川</t>
    <rPh sb="0" eb="2">
      <t>アサヒカワ</t>
    </rPh>
    <phoneticPr fontId="1"/>
  </si>
  <si>
    <t>①バス利用の場合　　　　　　　　　　　　　　　　　・旭川電気軌道バスで旭川駅3・16・20番乗り場乗車、9の15停留所で下車、徒歩1分　　　　　　　　　　　　　②タクシー利用の場合　　　　　　　　　・旭川駅乗車15分</t>
    <rPh sb="3" eb="5">
      <t>リヨウ</t>
    </rPh>
    <rPh sb="6" eb="8">
      <t>バアイ</t>
    </rPh>
    <rPh sb="26" eb="28">
      <t>アサヒカワ</t>
    </rPh>
    <rPh sb="28" eb="32">
      <t>デンキキドウ</t>
    </rPh>
    <rPh sb="35" eb="37">
      <t>アサヒカワ</t>
    </rPh>
    <rPh sb="37" eb="38">
      <t>エキ</t>
    </rPh>
    <rPh sb="45" eb="46">
      <t>バン</t>
    </rPh>
    <rPh sb="46" eb="47">
      <t>ノ</t>
    </rPh>
    <rPh sb="48" eb="49">
      <t>バ</t>
    </rPh>
    <rPh sb="49" eb="51">
      <t>ジョウシャ</t>
    </rPh>
    <rPh sb="56" eb="59">
      <t>テイリュウジョ</t>
    </rPh>
    <rPh sb="60" eb="62">
      <t>ゲシャ</t>
    </rPh>
    <rPh sb="63" eb="65">
      <t>トホ</t>
    </rPh>
    <rPh sb="66" eb="67">
      <t>フン</t>
    </rPh>
    <rPh sb="85" eb="87">
      <t>リヨウ</t>
    </rPh>
    <rPh sb="88" eb="90">
      <t>バアイ</t>
    </rPh>
    <rPh sb="100" eb="103">
      <t>アサヒカワエキ</t>
    </rPh>
    <rPh sb="103" eb="105">
      <t>ジョウシャ</t>
    </rPh>
    <rPh sb="107" eb="108">
      <t>フン</t>
    </rPh>
    <phoneticPr fontId="1"/>
  </si>
  <si>
    <t>21</t>
    <phoneticPr fontId="1"/>
  </si>
  <si>
    <t>5503</t>
    <phoneticPr fontId="1"/>
  </si>
  <si>
    <t>0166</t>
    <phoneticPr fontId="1"/>
  </si>
  <si>
    <t>21</t>
    <phoneticPr fontId="1"/>
  </si>
  <si>
    <t>5506</t>
    <phoneticPr fontId="1"/>
  </si>
  <si>
    <t>tendanesu</t>
    <phoneticPr fontId="1"/>
  </si>
  <si>
    <t>potato.ne.jp</t>
    <phoneticPr fontId="1"/>
  </si>
  <si>
    <t>３　住宅型</t>
  </si>
  <si>
    <t>１　事業者が自ら所有する土地</t>
  </si>
  <si>
    <t>１　耐火建築物</t>
  </si>
  <si>
    <t>２　鉄骨造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</si>
  <si>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</si>
  <si>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</si>
  <si>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</si>
  <si>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</si>
  <si>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</si>
  <si>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</si>
  <si>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</si>
  <si>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</si>
  <si>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・３階避難装置　昇降機設備</t>
    <rPh sb="2" eb="3">
      <t>カイ</t>
    </rPh>
    <rPh sb="3" eb="7">
      <t>ヒナンソウチ</t>
    </rPh>
    <rPh sb="8" eb="11">
      <t>ショウコウキ</t>
    </rPh>
    <rPh sb="11" eb="13">
      <t>セツビ</t>
    </rPh>
    <phoneticPr fontId="1"/>
  </si>
  <si>
    <t>・入居者各個人の尊厳と人格を重視し心身の健康保持の為のサービスを提供致します。・入居者各個人の心身の特性を踏まえたサービスを提供致します。・入居者各個人が安心して終の棲家と感じられるサービスを提供致します。・私達スタッフ全員が向上心とチームワークでサービスの質の向上務めます。</t>
    <rPh sb="1" eb="4">
      <t>ニュウキョシャ</t>
    </rPh>
    <rPh sb="4" eb="7">
      <t>カクコジン</t>
    </rPh>
    <rPh sb="8" eb="10">
      <t>ソンゲン</t>
    </rPh>
    <rPh sb="11" eb="13">
      <t>ジンカク</t>
    </rPh>
    <rPh sb="14" eb="16">
      <t>ジュウシ</t>
    </rPh>
    <rPh sb="17" eb="19">
      <t>シンシン</t>
    </rPh>
    <rPh sb="20" eb="22">
      <t>ケンコウ</t>
    </rPh>
    <rPh sb="22" eb="24">
      <t>ホジ</t>
    </rPh>
    <rPh sb="25" eb="26">
      <t>タメ</t>
    </rPh>
    <rPh sb="32" eb="34">
      <t>テイキョウ</t>
    </rPh>
    <rPh sb="34" eb="35">
      <t>イタ</t>
    </rPh>
    <rPh sb="40" eb="43">
      <t>ニュウキョシャ</t>
    </rPh>
    <rPh sb="43" eb="46">
      <t>カクコジン</t>
    </rPh>
    <rPh sb="47" eb="49">
      <t>シンシン</t>
    </rPh>
    <rPh sb="50" eb="52">
      <t>トクセイ</t>
    </rPh>
    <rPh sb="53" eb="54">
      <t>フ</t>
    </rPh>
    <rPh sb="62" eb="65">
      <t>テイキョウイタ</t>
    </rPh>
    <rPh sb="70" eb="76">
      <t>ニュウキョシャカクコジン</t>
    </rPh>
    <rPh sb="77" eb="79">
      <t>アンシン</t>
    </rPh>
    <rPh sb="81" eb="82">
      <t>ツイ</t>
    </rPh>
    <rPh sb="83" eb="85">
      <t>スミカ</t>
    </rPh>
    <rPh sb="86" eb="87">
      <t>カン</t>
    </rPh>
    <rPh sb="96" eb="99">
      <t>テイキョウイタ</t>
    </rPh>
    <rPh sb="104" eb="106">
      <t>ワタシタチ</t>
    </rPh>
    <rPh sb="110" eb="112">
      <t>ゼンイン</t>
    </rPh>
    <rPh sb="113" eb="116">
      <t>コウジョウシン</t>
    </rPh>
    <rPh sb="129" eb="130">
      <t>シツ</t>
    </rPh>
    <rPh sb="131" eb="133">
      <t>コウジョウ</t>
    </rPh>
    <rPh sb="133" eb="134">
      <t>ツト</t>
    </rPh>
    <phoneticPr fontId="1"/>
  </si>
  <si>
    <t>・利用者が出来るだけ居宅において、その有する能力に応じて自立した日常生活を営めるように、居宅サービス計画書を作成し、それに基づいた定期的且つ必要に応じてモニタリングを実施し居宅に於ける食事・排泄・入浴の介護、その他の生活全般に渡るヘルプサービスを提供致します。</t>
    <rPh sb="1" eb="4">
      <t>リヨウシャ</t>
    </rPh>
    <rPh sb="5" eb="7">
      <t>デキ</t>
    </rPh>
    <rPh sb="10" eb="12">
      <t>キョタク</t>
    </rPh>
    <rPh sb="19" eb="20">
      <t>ユウ</t>
    </rPh>
    <rPh sb="22" eb="24">
      <t>ノウリョク</t>
    </rPh>
    <rPh sb="25" eb="26">
      <t>オウ</t>
    </rPh>
    <rPh sb="28" eb="30">
      <t>ジリツ</t>
    </rPh>
    <rPh sb="32" eb="36">
      <t>ニチジョウセイカツ</t>
    </rPh>
    <rPh sb="37" eb="38">
      <t>エイ</t>
    </rPh>
    <rPh sb="44" eb="46">
      <t>キョタク</t>
    </rPh>
    <rPh sb="50" eb="52">
      <t>ケイカク</t>
    </rPh>
    <rPh sb="52" eb="53">
      <t>ショ</t>
    </rPh>
    <rPh sb="54" eb="56">
      <t>サクセイ</t>
    </rPh>
    <rPh sb="61" eb="62">
      <t>モト</t>
    </rPh>
    <rPh sb="65" eb="68">
      <t>テイキテキ</t>
    </rPh>
    <rPh sb="68" eb="69">
      <t>カ</t>
    </rPh>
    <rPh sb="70" eb="72">
      <t>ヒツヨウ</t>
    </rPh>
    <rPh sb="73" eb="74">
      <t>オウ</t>
    </rPh>
    <rPh sb="83" eb="85">
      <t>ジッシ</t>
    </rPh>
    <rPh sb="86" eb="88">
      <t>キョタク</t>
    </rPh>
    <rPh sb="89" eb="90">
      <t>オ</t>
    </rPh>
    <rPh sb="92" eb="94">
      <t>ショクジ</t>
    </rPh>
    <rPh sb="95" eb="97">
      <t>ハイセツ</t>
    </rPh>
    <rPh sb="98" eb="100">
      <t>ニュウヨク</t>
    </rPh>
    <rPh sb="101" eb="103">
      <t>カイゴ</t>
    </rPh>
    <rPh sb="106" eb="107">
      <t>タ</t>
    </rPh>
    <rPh sb="108" eb="110">
      <t>セイカツ</t>
    </rPh>
    <rPh sb="110" eb="112">
      <t>ゼンパン</t>
    </rPh>
    <rPh sb="113" eb="114">
      <t>ワタ</t>
    </rPh>
    <rPh sb="123" eb="126">
      <t>テイキョウイタ</t>
    </rPh>
    <phoneticPr fontId="1"/>
  </si>
  <si>
    <t>１　自ら実施</t>
  </si>
  <si>
    <t>○</t>
  </si>
  <si>
    <t>お見舞いは無いが様子確認は行う</t>
    <rPh sb="1" eb="3">
      <t>ミマ</t>
    </rPh>
    <rPh sb="5" eb="6">
      <t>ナ</t>
    </rPh>
    <rPh sb="8" eb="12">
      <t>ヨウスカクニン</t>
    </rPh>
    <rPh sb="13" eb="14">
      <t>オコナ</t>
    </rPh>
    <phoneticPr fontId="1"/>
  </si>
  <si>
    <t>医療法人社団功和会　佐久間病院</t>
    <rPh sb="0" eb="4">
      <t>イリョウホウジン</t>
    </rPh>
    <rPh sb="4" eb="6">
      <t>シャダン</t>
    </rPh>
    <rPh sb="6" eb="7">
      <t>イサオ</t>
    </rPh>
    <rPh sb="7" eb="8">
      <t>ワ</t>
    </rPh>
    <rPh sb="8" eb="9">
      <t>カイ</t>
    </rPh>
    <rPh sb="10" eb="15">
      <t>サクマビョウイン</t>
    </rPh>
    <phoneticPr fontId="1"/>
  </si>
  <si>
    <t>旭川市5条7丁目左7</t>
    <rPh sb="0" eb="3">
      <t>アサヒカワシ</t>
    </rPh>
    <rPh sb="4" eb="5">
      <t>ジョウ</t>
    </rPh>
    <rPh sb="6" eb="8">
      <t>チョウメ</t>
    </rPh>
    <rPh sb="8" eb="9">
      <t>ヒダリ</t>
    </rPh>
    <phoneticPr fontId="1"/>
  </si>
  <si>
    <t>内科、外科、小児科、呼吸器科、胃腸科、整形外科、皮膚科、泌尿器科、肛門科</t>
    <rPh sb="0" eb="2">
      <t>ナイカ</t>
    </rPh>
    <rPh sb="3" eb="5">
      <t>ゲカ</t>
    </rPh>
    <rPh sb="6" eb="9">
      <t>ショウニカ</t>
    </rPh>
    <rPh sb="10" eb="14">
      <t>コキュウキカ</t>
    </rPh>
    <rPh sb="15" eb="18">
      <t>イチョウカ</t>
    </rPh>
    <rPh sb="19" eb="23">
      <t>セイケイゲカ</t>
    </rPh>
    <rPh sb="24" eb="27">
      <t>ヒフカ</t>
    </rPh>
    <rPh sb="28" eb="32">
      <t>ヒニョウキカ</t>
    </rPh>
    <rPh sb="33" eb="36">
      <t>コウモンカ</t>
    </rPh>
    <phoneticPr fontId="1"/>
  </si>
  <si>
    <t>入居者の病状急変に於ける診察・訪問診療及び入院手続き、コロナ・インフルの集団接種、その他の支援</t>
    <rPh sb="0" eb="3">
      <t>ニュウキョシャ</t>
    </rPh>
    <rPh sb="4" eb="8">
      <t>ビョウジョウキュウヘン</t>
    </rPh>
    <rPh sb="9" eb="10">
      <t>オ</t>
    </rPh>
    <rPh sb="12" eb="14">
      <t>シンサツ</t>
    </rPh>
    <rPh sb="15" eb="19">
      <t>ホウモンシンリョウ</t>
    </rPh>
    <rPh sb="19" eb="20">
      <t>オヨ</t>
    </rPh>
    <rPh sb="21" eb="25">
      <t>ニュウインテツヅ</t>
    </rPh>
    <rPh sb="36" eb="40">
      <t>シュウダンセッシュ</t>
    </rPh>
    <rPh sb="43" eb="44">
      <t>タ</t>
    </rPh>
    <rPh sb="45" eb="47">
      <t>シエン</t>
    </rPh>
    <phoneticPr fontId="1"/>
  </si>
  <si>
    <t>同上</t>
    <rPh sb="0" eb="2">
      <t>ドウジョウ</t>
    </rPh>
    <phoneticPr fontId="1"/>
  </si>
  <si>
    <t>入居者の著しい身体変化によりあり得る。</t>
    <rPh sb="0" eb="3">
      <t>ニュウキョシャ</t>
    </rPh>
    <rPh sb="4" eb="5">
      <t>イチジル</t>
    </rPh>
    <rPh sb="7" eb="11">
      <t>シンタイヘンカ</t>
    </rPh>
    <rPh sb="16" eb="17">
      <t>エ</t>
    </rPh>
    <phoneticPr fontId="1"/>
  </si>
  <si>
    <t>入居者の介護度及び全介助が必要になった場合</t>
    <rPh sb="0" eb="3">
      <t>ニュウキョシャ</t>
    </rPh>
    <rPh sb="4" eb="7">
      <t>カイゴド</t>
    </rPh>
    <rPh sb="7" eb="8">
      <t>オヨ</t>
    </rPh>
    <rPh sb="9" eb="12">
      <t>ゼンカイジョ</t>
    </rPh>
    <rPh sb="13" eb="15">
      <t>ヒツヨウ</t>
    </rPh>
    <rPh sb="19" eb="21">
      <t>バアイ</t>
    </rPh>
    <phoneticPr fontId="1"/>
  </si>
  <si>
    <t>入居者及びご家族へ事前に説明し承諾を得ること</t>
    <rPh sb="0" eb="3">
      <t>ニュウキョシャ</t>
    </rPh>
    <rPh sb="3" eb="4">
      <t>オヨ</t>
    </rPh>
    <rPh sb="6" eb="8">
      <t>カゾク</t>
    </rPh>
    <rPh sb="9" eb="11">
      <t>ジゼン</t>
    </rPh>
    <rPh sb="12" eb="14">
      <t>セツメイ</t>
    </rPh>
    <rPh sb="15" eb="17">
      <t>ショウダク</t>
    </rPh>
    <rPh sb="18" eb="19">
      <t>エ</t>
    </rPh>
    <phoneticPr fontId="1"/>
  </si>
  <si>
    <t>なし</t>
    <phoneticPr fontId="1"/>
  </si>
  <si>
    <t>日常的に医療行為を必要とする場合は入居不可</t>
    <rPh sb="0" eb="3">
      <t>ニチジョウテキ</t>
    </rPh>
    <rPh sb="4" eb="8">
      <t>イリョウコウイ</t>
    </rPh>
    <rPh sb="9" eb="11">
      <t>ヒツヨウ</t>
    </rPh>
    <rPh sb="14" eb="16">
      <t>バアイ</t>
    </rPh>
    <rPh sb="17" eb="19">
      <t>ニュウキョ</t>
    </rPh>
    <rPh sb="19" eb="21">
      <t>フカ</t>
    </rPh>
    <phoneticPr fontId="1"/>
  </si>
  <si>
    <t>賃貸借契約書（第11条、第12条、第13条、第14条による）</t>
    <rPh sb="0" eb="6">
      <t>チンタイシャクケイヤクショ</t>
    </rPh>
    <rPh sb="7" eb="8">
      <t>ダイ</t>
    </rPh>
    <rPh sb="10" eb="11">
      <t>ジョウ</t>
    </rPh>
    <rPh sb="12" eb="13">
      <t>ダイ</t>
    </rPh>
    <rPh sb="15" eb="16">
      <t>ジョウ</t>
    </rPh>
    <rPh sb="17" eb="18">
      <t>ダイ</t>
    </rPh>
    <rPh sb="20" eb="21">
      <t>ジョウ</t>
    </rPh>
    <rPh sb="22" eb="23">
      <t>ダイ</t>
    </rPh>
    <rPh sb="25" eb="26">
      <t>ジョウ</t>
    </rPh>
    <phoneticPr fontId="1"/>
  </si>
  <si>
    <t>賃貸借契約書（第11条、第14条）</t>
    <rPh sb="0" eb="6">
      <t>チンタイシャクケイヤクショ</t>
    </rPh>
    <rPh sb="7" eb="8">
      <t>ダイ</t>
    </rPh>
    <rPh sb="10" eb="11">
      <t>ジョウ</t>
    </rPh>
    <rPh sb="12" eb="13">
      <t>ダイ</t>
    </rPh>
    <rPh sb="15" eb="16">
      <t>ジョウ</t>
    </rPh>
    <phoneticPr fontId="1"/>
  </si>
  <si>
    <t>・一時滞在室介護1～5が対象（但し、満室の場合はなし）</t>
    <rPh sb="1" eb="3">
      <t>イチジ</t>
    </rPh>
    <rPh sb="3" eb="6">
      <t>タイザイシツ</t>
    </rPh>
    <rPh sb="6" eb="8">
      <t>カイゴ</t>
    </rPh>
    <rPh sb="12" eb="14">
      <t>タイショウ</t>
    </rPh>
    <rPh sb="15" eb="16">
      <t>タダ</t>
    </rPh>
    <rPh sb="18" eb="20">
      <t>マンシツ</t>
    </rPh>
    <rPh sb="21" eb="23">
      <t>バアイ</t>
    </rPh>
    <phoneticPr fontId="1"/>
  </si>
  <si>
    <t>初任者研修修了者</t>
    <rPh sb="0" eb="5">
      <t>ショニンシャケンシュウ</t>
    </rPh>
    <rPh sb="5" eb="8">
      <t>シュウリョウシャ</t>
    </rPh>
    <phoneticPr fontId="1"/>
  </si>
  <si>
    <t>１　利用権方式</t>
  </si>
  <si>
    <t>１　全額前払い方式</t>
  </si>
  <si>
    <t>３　不在期間が○日以上の場合に限り、日割り計算で減額</t>
  </si>
  <si>
    <t>賃料・共益費・食事等は租税その他の負担増減、諸物価の上昇、その他経済事情の変動、近隣比較等から不相応となったとき</t>
    <rPh sb="0" eb="2">
      <t>チンリョウ</t>
    </rPh>
    <rPh sb="3" eb="6">
      <t>キョウエキヒ</t>
    </rPh>
    <rPh sb="7" eb="9">
      <t>ショクジ</t>
    </rPh>
    <rPh sb="9" eb="10">
      <t>ナド</t>
    </rPh>
    <rPh sb="11" eb="13">
      <t>ソゼイ</t>
    </rPh>
    <rPh sb="15" eb="16">
      <t>タ</t>
    </rPh>
    <rPh sb="17" eb="19">
      <t>フタン</t>
    </rPh>
    <rPh sb="19" eb="21">
      <t>ゾウゲン</t>
    </rPh>
    <rPh sb="22" eb="25">
      <t>ショブッカ</t>
    </rPh>
    <rPh sb="26" eb="28">
      <t>ジョウショウ</t>
    </rPh>
    <rPh sb="31" eb="32">
      <t>タ</t>
    </rPh>
    <rPh sb="32" eb="36">
      <t>ケイザイジジョウ</t>
    </rPh>
    <rPh sb="37" eb="39">
      <t>ヘンドウ</t>
    </rPh>
    <rPh sb="40" eb="42">
      <t>キンリン</t>
    </rPh>
    <rPh sb="42" eb="44">
      <t>ヒカク</t>
    </rPh>
    <rPh sb="44" eb="45">
      <t>ナド</t>
    </rPh>
    <rPh sb="47" eb="50">
      <t>フソウオウ</t>
    </rPh>
    <phoneticPr fontId="1"/>
  </si>
  <si>
    <t>貸主及び入居者（家族含む）との協議の上改定する。</t>
    <rPh sb="0" eb="2">
      <t>カシヌシ</t>
    </rPh>
    <rPh sb="2" eb="3">
      <t>オヨ</t>
    </rPh>
    <rPh sb="4" eb="7">
      <t>ニュウキョシャ</t>
    </rPh>
    <rPh sb="8" eb="10">
      <t>カゾク</t>
    </rPh>
    <rPh sb="10" eb="11">
      <t>フク</t>
    </rPh>
    <rPh sb="15" eb="17">
      <t>キョウギ</t>
    </rPh>
    <rPh sb="18" eb="19">
      <t>ウエ</t>
    </rPh>
    <rPh sb="19" eb="21">
      <t>カイテイ</t>
    </rPh>
    <phoneticPr fontId="1"/>
  </si>
  <si>
    <t>関係なし</t>
    <rPh sb="0" eb="2">
      <t>カンケイ</t>
    </rPh>
    <phoneticPr fontId="1"/>
  </si>
  <si>
    <t>当月及び翌月分</t>
    <rPh sb="0" eb="2">
      <t>トウゲツ</t>
    </rPh>
    <rPh sb="2" eb="3">
      <t>オヨ</t>
    </rPh>
    <rPh sb="4" eb="6">
      <t>ヨクゲツ</t>
    </rPh>
    <rPh sb="6" eb="7">
      <t>ブン</t>
    </rPh>
    <phoneticPr fontId="1"/>
  </si>
  <si>
    <t>負担割合証による</t>
    <rPh sb="0" eb="5">
      <t>フタンワリアイショウ</t>
    </rPh>
    <phoneticPr fontId="1"/>
  </si>
  <si>
    <t>関係なし（個室）</t>
    <rPh sb="0" eb="2">
      <t>カンケイ</t>
    </rPh>
    <rPh sb="5" eb="7">
      <t>コシツ</t>
    </rPh>
    <phoneticPr fontId="1"/>
  </si>
  <si>
    <t>関係なし（夫婦部屋）</t>
    <rPh sb="0" eb="2">
      <t>カンケイ</t>
    </rPh>
    <rPh sb="5" eb="9">
      <t>フウフベヤ</t>
    </rPh>
    <phoneticPr fontId="1"/>
  </si>
  <si>
    <t>生活保護で認められる限度額</t>
    <rPh sb="0" eb="4">
      <t>セイカツホゴ</t>
    </rPh>
    <rPh sb="5" eb="6">
      <t>ミト</t>
    </rPh>
    <rPh sb="10" eb="13">
      <t>ゲンドガク</t>
    </rPh>
    <phoneticPr fontId="1"/>
  </si>
  <si>
    <t>厚生労働大臣が定める基準及び旭川市が定める基準</t>
    <rPh sb="0" eb="2">
      <t>コウセイ</t>
    </rPh>
    <rPh sb="2" eb="4">
      <t>ロウドウ</t>
    </rPh>
    <rPh sb="4" eb="6">
      <t>ダイジン</t>
    </rPh>
    <rPh sb="7" eb="8">
      <t>サダ</t>
    </rPh>
    <rPh sb="10" eb="12">
      <t>キジュン</t>
    </rPh>
    <rPh sb="12" eb="13">
      <t>オヨ</t>
    </rPh>
    <rPh sb="14" eb="16">
      <t>アサヒカワ</t>
    </rPh>
    <rPh sb="16" eb="17">
      <t>シ</t>
    </rPh>
    <rPh sb="18" eb="19">
      <t>サダ</t>
    </rPh>
    <rPh sb="21" eb="23">
      <t>キジュン</t>
    </rPh>
    <phoneticPr fontId="1"/>
  </si>
  <si>
    <t>共用施設の維持・管理、事務・管理部門の人件費、日常生活支援サービスに係る人件費、備品・消耗品費・車両費など</t>
    <rPh sb="0" eb="4">
      <t>キョウヨウシセツ</t>
    </rPh>
    <rPh sb="5" eb="7">
      <t>イジ</t>
    </rPh>
    <rPh sb="8" eb="10">
      <t>カンリ</t>
    </rPh>
    <rPh sb="11" eb="13">
      <t>ジム</t>
    </rPh>
    <rPh sb="14" eb="18">
      <t>カンリブモン</t>
    </rPh>
    <rPh sb="19" eb="22">
      <t>ジンケンヒ</t>
    </rPh>
    <rPh sb="23" eb="27">
      <t>ニチジョウセイカツ</t>
    </rPh>
    <rPh sb="27" eb="29">
      <t>シエン</t>
    </rPh>
    <rPh sb="34" eb="35">
      <t>カカワ</t>
    </rPh>
    <rPh sb="36" eb="39">
      <t>ジンケンヒ</t>
    </rPh>
    <rPh sb="40" eb="42">
      <t>ビヒン</t>
    </rPh>
    <rPh sb="43" eb="46">
      <t>ショウモウヒン</t>
    </rPh>
    <rPh sb="46" eb="47">
      <t>ヒ</t>
    </rPh>
    <rPh sb="48" eb="51">
      <t>シャリョウヒ</t>
    </rPh>
    <phoneticPr fontId="1"/>
  </si>
  <si>
    <t>1日当り1,255円（おやつ代含む）、人件費</t>
    <rPh sb="1" eb="2">
      <t>ヒ</t>
    </rPh>
    <rPh sb="2" eb="3">
      <t>アタ</t>
    </rPh>
    <rPh sb="9" eb="10">
      <t>エン</t>
    </rPh>
    <rPh sb="14" eb="15">
      <t>ダイ</t>
    </rPh>
    <rPh sb="15" eb="16">
      <t>フク</t>
    </rPh>
    <rPh sb="19" eb="22">
      <t>ジンケンヒ</t>
    </rPh>
    <phoneticPr fontId="1"/>
  </si>
  <si>
    <t>水道料金はなし（電気代は個室メーターに付き自己負担）</t>
    <rPh sb="0" eb="4">
      <t>スイドウリョウキン</t>
    </rPh>
    <rPh sb="8" eb="11">
      <t>デンキダイ</t>
    </rPh>
    <rPh sb="12" eb="14">
      <t>コシツ</t>
    </rPh>
    <rPh sb="19" eb="20">
      <t>ツ</t>
    </rPh>
    <rPh sb="21" eb="25">
      <t>ジコフタン</t>
    </rPh>
    <phoneticPr fontId="1"/>
  </si>
  <si>
    <t>・入居間もなく2階居室より飛び降り自殺を図り、更に3か月後1階窓ロックを壊し失踪し発見された。（精神科へ入院）</t>
    <rPh sb="1" eb="3">
      <t>ニュウキョ</t>
    </rPh>
    <rPh sb="3" eb="4">
      <t>マ</t>
    </rPh>
    <rPh sb="8" eb="9">
      <t>カイ</t>
    </rPh>
    <rPh sb="9" eb="11">
      <t>キョシツ</t>
    </rPh>
    <rPh sb="13" eb="14">
      <t>ト</t>
    </rPh>
    <rPh sb="15" eb="16">
      <t>オ</t>
    </rPh>
    <rPh sb="17" eb="19">
      <t>ジサツ</t>
    </rPh>
    <rPh sb="20" eb="21">
      <t>ハカ</t>
    </rPh>
    <rPh sb="23" eb="24">
      <t>サラ</t>
    </rPh>
    <rPh sb="27" eb="29">
      <t>ゲツゴ</t>
    </rPh>
    <rPh sb="30" eb="31">
      <t>カイ</t>
    </rPh>
    <rPh sb="31" eb="32">
      <t>マド</t>
    </rPh>
    <rPh sb="36" eb="37">
      <t>コワ</t>
    </rPh>
    <rPh sb="38" eb="40">
      <t>シッソウ</t>
    </rPh>
    <rPh sb="41" eb="43">
      <t>ハッケン</t>
    </rPh>
    <rPh sb="48" eb="51">
      <t>セイシンカ</t>
    </rPh>
    <rPh sb="52" eb="54">
      <t>ニュウイン</t>
    </rPh>
    <phoneticPr fontId="1"/>
  </si>
  <si>
    <t>・入院後、自力で食事が摂れなくなり医療行為が必要になった為</t>
    <rPh sb="1" eb="3">
      <t>ニュウイン</t>
    </rPh>
    <rPh sb="3" eb="4">
      <t>ゴ</t>
    </rPh>
    <rPh sb="5" eb="7">
      <t>ジリキ</t>
    </rPh>
    <rPh sb="8" eb="10">
      <t>ショクジ</t>
    </rPh>
    <rPh sb="11" eb="12">
      <t>ト</t>
    </rPh>
    <rPh sb="17" eb="21">
      <t>イリョウコウイ</t>
    </rPh>
    <rPh sb="22" eb="24">
      <t>ヒツヨウ</t>
    </rPh>
    <rPh sb="28" eb="29">
      <t>タメ</t>
    </rPh>
    <phoneticPr fontId="1"/>
  </si>
  <si>
    <t>テンダネス相談窓口</t>
    <rPh sb="5" eb="9">
      <t>ソウダンマドグチ</t>
    </rPh>
    <phoneticPr fontId="1"/>
  </si>
  <si>
    <t>0166</t>
    <phoneticPr fontId="1"/>
  </si>
  <si>
    <t>5503</t>
    <phoneticPr fontId="1"/>
  </si>
  <si>
    <t>なし</t>
    <phoneticPr fontId="1"/>
  </si>
  <si>
    <t>居宅介護支援事業所賠償責任保険</t>
    <rPh sb="0" eb="9">
      <t>キョタクカイゴシエンジギョウショ</t>
    </rPh>
    <rPh sb="9" eb="15">
      <t>バイショウセキニンホケン</t>
    </rPh>
    <phoneticPr fontId="1"/>
  </si>
  <si>
    <t>事故発生時対応指針に基づき対処する。</t>
    <rPh sb="0" eb="4">
      <t>ジコハッセイ</t>
    </rPh>
    <rPh sb="4" eb="5">
      <t>ジ</t>
    </rPh>
    <rPh sb="5" eb="9">
      <t>タイオウシシン</t>
    </rPh>
    <rPh sb="10" eb="11">
      <t>モト</t>
    </rPh>
    <rPh sb="13" eb="15">
      <t>タイショ</t>
    </rPh>
    <phoneticPr fontId="1"/>
  </si>
  <si>
    <t>１　入居希望者に公開</t>
  </si>
  <si>
    <t>３　公開していない</t>
  </si>
  <si>
    <t>２　代替措置なし</t>
  </si>
  <si>
    <t>ヘルパーステーションテンダネス</t>
    <phoneticPr fontId="1"/>
  </si>
  <si>
    <t>旭川市10条通15丁目24-205</t>
    <rPh sb="0" eb="3">
      <t>アサヒカワシ</t>
    </rPh>
    <rPh sb="5" eb="7">
      <t>ジョウツウ</t>
    </rPh>
    <rPh sb="9" eb="11">
      <t>チョウメ</t>
    </rPh>
    <phoneticPr fontId="1"/>
  </si>
  <si>
    <t>シルバーハウステンダネス　</t>
    <phoneticPr fontId="1"/>
  </si>
  <si>
    <t>個別使用量により実費精算</t>
    <rPh sb="0" eb="5">
      <t>コベツシヨウリョウ</t>
    </rPh>
    <rPh sb="8" eb="10">
      <t>ジッピ</t>
    </rPh>
    <rPh sb="10" eb="12">
      <t>セイサン</t>
    </rPh>
    <phoneticPr fontId="1"/>
  </si>
  <si>
    <t>家族なしの場合は全て介助</t>
    <rPh sb="0" eb="2">
      <t>カゾク</t>
    </rPh>
    <rPh sb="5" eb="7">
      <t>バアイ</t>
    </rPh>
    <rPh sb="8" eb="9">
      <t>スベ</t>
    </rPh>
    <rPh sb="10" eb="12">
      <t>カイジョ</t>
    </rPh>
    <phoneticPr fontId="1"/>
  </si>
  <si>
    <t>月1,225円</t>
    <rPh sb="0" eb="1">
      <t>ツキ</t>
    </rPh>
    <rPh sb="6" eb="7">
      <t>エン</t>
    </rPh>
    <phoneticPr fontId="1"/>
  </si>
  <si>
    <t>食事代に含む</t>
    <rPh sb="0" eb="3">
      <t>ショクジダイ</t>
    </rPh>
    <rPh sb="4" eb="5">
      <t>フク</t>
    </rPh>
    <phoneticPr fontId="1"/>
  </si>
  <si>
    <t>２，３００円</t>
    <rPh sb="5" eb="6">
      <t>エン</t>
    </rPh>
    <phoneticPr fontId="1"/>
  </si>
  <si>
    <t>実費精算</t>
    <rPh sb="0" eb="4">
      <t>ジッピセイサン</t>
    </rPh>
    <phoneticPr fontId="1"/>
  </si>
  <si>
    <t>家族なしの場合は入退院手続きも行う</t>
    <rPh sb="0" eb="2">
      <t>カゾク</t>
    </rPh>
    <rPh sb="5" eb="7">
      <t>バアイ</t>
    </rPh>
    <rPh sb="8" eb="11">
      <t>ニュウタイイン</t>
    </rPh>
    <rPh sb="11" eb="13">
      <t>テツヅ</t>
    </rPh>
    <rPh sb="15" eb="16">
      <t>オコナ</t>
    </rPh>
    <phoneticPr fontId="1"/>
  </si>
  <si>
    <t>月2回の移動販売がある為、基本的に「買い物同行」はなし。但し、買い物同行は1H1,500円</t>
    <rPh sb="0" eb="1">
      <t>ツキ</t>
    </rPh>
    <rPh sb="2" eb="3">
      <t>カイ</t>
    </rPh>
    <rPh sb="4" eb="8">
      <t>イドウハンバイ</t>
    </rPh>
    <rPh sb="11" eb="12">
      <t>タメ</t>
    </rPh>
    <rPh sb="13" eb="16">
      <t>キホンテキ</t>
    </rPh>
    <rPh sb="18" eb="19">
      <t>カ</t>
    </rPh>
    <rPh sb="20" eb="23">
      <t>モノドウコウ</t>
    </rPh>
    <rPh sb="28" eb="29">
      <t>タダ</t>
    </rPh>
    <rPh sb="31" eb="32">
      <t>カ</t>
    </rPh>
    <rPh sb="33" eb="36">
      <t>モノドウコウ</t>
    </rPh>
    <rPh sb="44" eb="45">
      <t>エン</t>
    </rPh>
    <phoneticPr fontId="1"/>
  </si>
  <si>
    <t>薬局と契約を結び薬管理（カレンダー制作）と薬剤師による薬相談及び病院との打合せ等を実施</t>
    <rPh sb="0" eb="2">
      <t>ヤッキョク</t>
    </rPh>
    <rPh sb="3" eb="5">
      <t>ケイヤク</t>
    </rPh>
    <rPh sb="6" eb="7">
      <t>ムス</t>
    </rPh>
    <rPh sb="8" eb="9">
      <t>クスリ</t>
    </rPh>
    <rPh sb="9" eb="11">
      <t>カンリ</t>
    </rPh>
    <rPh sb="17" eb="19">
      <t>セイサク</t>
    </rPh>
    <rPh sb="21" eb="24">
      <t>ヤクザイシ</t>
    </rPh>
    <rPh sb="27" eb="28">
      <t>クスリ</t>
    </rPh>
    <rPh sb="28" eb="30">
      <t>ソウダン</t>
    </rPh>
    <rPh sb="30" eb="31">
      <t>オヨ</t>
    </rPh>
    <rPh sb="32" eb="34">
      <t>ビョウイン</t>
    </rPh>
    <rPh sb="36" eb="38">
      <t>ウチアワ</t>
    </rPh>
    <rPh sb="39" eb="40">
      <t>ナド</t>
    </rPh>
    <rPh sb="41" eb="43">
      <t>ジッシ</t>
    </rPh>
    <phoneticPr fontId="1"/>
  </si>
  <si>
    <t>月750円</t>
    <rPh sb="0" eb="1">
      <t>ツキ</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</si>
</sst>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topLeftCell="A522" zoomScaleNormal="100" zoomScaleSheetLayoutView="100" workbookViewId="0">
      <selection activeCell="H459" sqref="H459:P45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2479</v>
      </c>
      <c r="G5" s="333"/>
      <c r="H5" s="333"/>
      <c r="I5" s="333"/>
      <c r="J5" s="333"/>
      <c r="K5" s="333"/>
      <c r="L5" s="333"/>
      <c r="M5" s="333"/>
      <c r="N5" s="333"/>
      <c r="O5" s="333"/>
      <c r="P5" s="333"/>
      <c r="Q5" s="19"/>
    </row>
    <row r="6" spans="1:20" ht="20.100000000000001" customHeight="1">
      <c r="A6" s="3"/>
      <c r="B6" s="475" t="s">
        <v>2</v>
      </c>
      <c r="C6" s="316"/>
      <c r="D6" s="316"/>
      <c r="E6" s="317"/>
      <c r="F6" s="195" t="s">
        <v>2480</v>
      </c>
      <c r="G6" s="333"/>
      <c r="H6" s="333"/>
      <c r="I6" s="333"/>
      <c r="J6" s="333"/>
      <c r="K6" s="333"/>
      <c r="L6" s="333"/>
      <c r="M6" s="333"/>
      <c r="N6" s="333"/>
      <c r="O6" s="333"/>
      <c r="P6" s="333"/>
    </row>
    <row r="7" spans="1:20" ht="20.100000000000001" customHeight="1">
      <c r="A7" s="3"/>
      <c r="B7" s="475"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t="s">
        <v>2481</v>
      </c>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2482</v>
      </c>
      <c r="G11" s="209"/>
      <c r="H11" s="209"/>
      <c r="I11" s="209"/>
      <c r="J11" s="209"/>
      <c r="K11" s="209"/>
      <c r="L11" s="209"/>
      <c r="M11" s="209"/>
      <c r="N11" s="209"/>
      <c r="O11" s="209"/>
      <c r="P11" s="210"/>
    </row>
    <row r="12" spans="1:20" ht="40.5" customHeight="1">
      <c r="B12" s="500"/>
      <c r="C12" s="435"/>
      <c r="D12" s="435"/>
      <c r="E12" s="434"/>
      <c r="F12" s="182" t="s">
        <v>11</v>
      </c>
      <c r="G12" s="182"/>
      <c r="H12" s="182"/>
      <c r="I12" s="182"/>
      <c r="J12" s="451" t="s">
        <v>2483</v>
      </c>
      <c r="K12" s="451"/>
      <c r="L12" s="451"/>
      <c r="M12" s="451"/>
      <c r="N12" s="451"/>
      <c r="O12" s="452"/>
      <c r="P12" s="453"/>
    </row>
    <row r="13" spans="1:20" ht="39" customHeight="1">
      <c r="B13" s="183" t="s">
        <v>5</v>
      </c>
      <c r="C13" s="182"/>
      <c r="D13" s="182"/>
      <c r="E13" s="182"/>
      <c r="F13" s="223" t="s">
        <v>12</v>
      </c>
      <c r="G13" s="234"/>
      <c r="H13" s="501" t="s">
        <v>2484</v>
      </c>
      <c r="I13" s="502"/>
      <c r="J13" s="502"/>
      <c r="K13" s="502"/>
      <c r="L13" s="502"/>
      <c r="M13" s="502"/>
      <c r="N13" s="502"/>
      <c r="O13" s="502"/>
      <c r="P13" s="503"/>
      <c r="S13" s="22" t="str">
        <f>IF(H13="","未記入","")</f>
        <v/>
      </c>
    </row>
    <row r="14" spans="1:20" ht="39" customHeight="1">
      <c r="B14" s="183"/>
      <c r="C14" s="182"/>
      <c r="D14" s="182"/>
      <c r="E14" s="182"/>
      <c r="F14" s="217" t="s">
        <v>2485</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2486</v>
      </c>
      <c r="K16" s="106"/>
      <c r="L16" s="106"/>
      <c r="M16" s="106"/>
      <c r="N16" s="106"/>
      <c r="O16" s="106"/>
      <c r="P16" s="107"/>
    </row>
    <row r="17" spans="1:20" ht="20.100000000000001" customHeight="1">
      <c r="B17" s="332" t="s">
        <v>6</v>
      </c>
      <c r="C17" s="234"/>
      <c r="D17" s="234"/>
      <c r="E17" s="252"/>
      <c r="F17" s="47" t="s">
        <v>13</v>
      </c>
      <c r="G17" s="41">
        <v>70</v>
      </c>
      <c r="H17" s="48" t="s">
        <v>487</v>
      </c>
      <c r="I17" s="42">
        <v>40</v>
      </c>
      <c r="J17" s="303"/>
      <c r="K17" s="304"/>
      <c r="L17" s="304"/>
      <c r="M17" s="304"/>
      <c r="N17" s="304"/>
      <c r="O17" s="304"/>
      <c r="P17" s="305"/>
      <c r="S17" s="22" t="str">
        <f>IF(OR(G17="",I17=""),"未記入","")</f>
        <v/>
      </c>
    </row>
    <row r="18" spans="1:20" ht="57.75" customHeight="1">
      <c r="B18" s="296"/>
      <c r="C18" s="314"/>
      <c r="D18" s="314"/>
      <c r="E18" s="297"/>
      <c r="F18" s="120" t="s">
        <v>2487</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2488</v>
      </c>
      <c r="K19" s="48" t="s">
        <v>487</v>
      </c>
      <c r="L19" s="77" t="s">
        <v>2489</v>
      </c>
      <c r="M19" s="48" t="s">
        <v>487</v>
      </c>
      <c r="N19" s="77" t="s">
        <v>2490</v>
      </c>
      <c r="O19" s="304"/>
      <c r="P19" s="305"/>
      <c r="Q19" s="19"/>
    </row>
    <row r="20" spans="1:20" ht="20.100000000000001" customHeight="1">
      <c r="B20" s="360"/>
      <c r="C20" s="361"/>
      <c r="D20" s="361"/>
      <c r="E20" s="362"/>
      <c r="F20" s="182" t="s">
        <v>15</v>
      </c>
      <c r="G20" s="182"/>
      <c r="H20" s="182"/>
      <c r="I20" s="182"/>
      <c r="J20" s="78" t="s">
        <v>2491</v>
      </c>
      <c r="K20" s="48" t="s">
        <v>487</v>
      </c>
      <c r="L20" s="77" t="s">
        <v>2489</v>
      </c>
      <c r="M20" s="48" t="s">
        <v>487</v>
      </c>
      <c r="N20" s="77" t="s">
        <v>2492</v>
      </c>
      <c r="O20" s="304"/>
      <c r="P20" s="305"/>
      <c r="Q20" s="19"/>
    </row>
    <row r="21" spans="1:20" ht="20.100000000000001" customHeight="1">
      <c r="B21" s="360"/>
      <c r="C21" s="361"/>
      <c r="D21" s="361"/>
      <c r="E21" s="362"/>
      <c r="F21" s="430" t="s">
        <v>423</v>
      </c>
      <c r="G21" s="461"/>
      <c r="H21" s="461"/>
      <c r="I21" s="431"/>
      <c r="J21" s="154" t="s">
        <v>2493</v>
      </c>
      <c r="K21" s="109"/>
      <c r="L21" s="109"/>
      <c r="M21" s="48" t="s">
        <v>483</v>
      </c>
      <c r="N21" s="109" t="s">
        <v>2494</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2495</v>
      </c>
      <c r="K24" s="194"/>
      <c r="L24" s="194"/>
      <c r="M24" s="194"/>
      <c r="N24" s="194"/>
      <c r="O24" s="154"/>
      <c r="P24" s="195"/>
    </row>
    <row r="25" spans="1:20" ht="20.100000000000001" customHeight="1">
      <c r="B25" s="296"/>
      <c r="C25" s="314"/>
      <c r="D25" s="314"/>
      <c r="E25" s="297"/>
      <c r="F25" s="184" t="s">
        <v>18</v>
      </c>
      <c r="G25" s="184"/>
      <c r="H25" s="182"/>
      <c r="I25" s="182"/>
      <c r="J25" s="194" t="s">
        <v>2496</v>
      </c>
      <c r="K25" s="194"/>
      <c r="L25" s="194"/>
      <c r="M25" s="194"/>
      <c r="N25" s="194"/>
      <c r="O25" s="154"/>
      <c r="P25" s="195"/>
    </row>
    <row r="26" spans="1:20" ht="20.100000000000001" customHeight="1">
      <c r="B26" s="395" t="s">
        <v>9</v>
      </c>
      <c r="C26" s="396"/>
      <c r="D26" s="396"/>
      <c r="E26" s="396"/>
      <c r="F26" s="469">
        <v>2003</v>
      </c>
      <c r="G26" s="470"/>
      <c r="H26" s="48" t="s">
        <v>484</v>
      </c>
      <c r="I26" s="470">
        <v>11</v>
      </c>
      <c r="J26" s="470"/>
      <c r="K26" s="48" t="s">
        <v>485</v>
      </c>
      <c r="L26" s="470">
        <v>4</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2497</v>
      </c>
      <c r="I31" s="487"/>
      <c r="J31" s="487"/>
      <c r="K31" s="487"/>
      <c r="L31" s="487"/>
      <c r="M31" s="487"/>
      <c r="N31" s="487"/>
      <c r="O31" s="487"/>
      <c r="P31" s="488"/>
      <c r="S31" s="22" t="str">
        <f>IF(H31="","未記入","")</f>
        <v/>
      </c>
    </row>
    <row r="32" spans="1:20" ht="39" customHeight="1">
      <c r="B32" s="296"/>
      <c r="C32" s="314"/>
      <c r="D32" s="314"/>
      <c r="E32" s="297"/>
      <c r="F32" s="217" t="s">
        <v>2498</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70</v>
      </c>
      <c r="H33" s="48" t="s">
        <v>487</v>
      </c>
      <c r="I33" s="42">
        <v>40</v>
      </c>
      <c r="J33" s="476"/>
      <c r="K33" s="476"/>
      <c r="L33" s="476"/>
      <c r="M33" s="476"/>
      <c r="N33" s="476"/>
      <c r="O33" s="476"/>
      <c r="P33" s="477"/>
      <c r="S33" s="22" t="str">
        <f>IF(OR(G33="",I33=""),"未記入","")</f>
        <v/>
      </c>
    </row>
    <row r="34" spans="2:20" ht="58.5" customHeight="1">
      <c r="B34" s="296"/>
      <c r="C34" s="314"/>
      <c r="D34" s="314"/>
      <c r="E34" s="297"/>
      <c r="F34" s="120" t="s">
        <v>2499</v>
      </c>
      <c r="G34" s="120"/>
      <c r="H34" s="120"/>
      <c r="I34" s="120"/>
      <c r="J34" s="120"/>
      <c r="K34" s="120"/>
      <c r="L34" s="120"/>
      <c r="M34" s="120"/>
      <c r="N34" s="120"/>
      <c r="O34" s="188"/>
      <c r="P34" s="446"/>
      <c r="S34" s="22" t="str">
        <f>IF(F34="","未記入","")</f>
        <v/>
      </c>
    </row>
    <row r="35" spans="2:20" ht="58.5" customHeight="1">
      <c r="B35" s="117" t="s">
        <v>574</v>
      </c>
      <c r="C35" s="118"/>
      <c r="D35" s="118"/>
      <c r="E35" s="119"/>
      <c r="F35" s="120" t="s">
        <v>2500</v>
      </c>
      <c r="G35" s="120"/>
      <c r="H35" s="120"/>
      <c r="I35" s="120"/>
      <c r="J35" s="120"/>
      <c r="K35" s="120"/>
      <c r="L35" s="120"/>
      <c r="M35" s="120"/>
      <c r="N35" s="120"/>
      <c r="O35" s="188"/>
      <c r="P35" s="446"/>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2501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2502</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2488</v>
      </c>
      <c r="K43" s="48" t="s">
        <v>487</v>
      </c>
      <c r="L43" s="18" t="s">
        <v>2503</v>
      </c>
      <c r="M43" s="48" t="s">
        <v>487</v>
      </c>
      <c r="N43" s="18" t="s">
        <v>2504</v>
      </c>
      <c r="O43" s="304"/>
      <c r="P43" s="305"/>
      <c r="S43" s="22" t="str">
        <f>IF(OR(J43="",L43="",N43=""),"未記入","")</f>
        <v/>
      </c>
    </row>
    <row r="44" spans="2:20" ht="20.100000000000001" customHeight="1">
      <c r="B44" s="183"/>
      <c r="C44" s="182"/>
      <c r="D44" s="182"/>
      <c r="E44" s="182"/>
      <c r="F44" s="396" t="s">
        <v>15</v>
      </c>
      <c r="G44" s="396"/>
      <c r="H44" s="396"/>
      <c r="I44" s="396"/>
      <c r="J44" s="78" t="s">
        <v>2505</v>
      </c>
      <c r="K44" s="48" t="s">
        <v>487</v>
      </c>
      <c r="L44" s="77" t="s">
        <v>2506</v>
      </c>
      <c r="M44" s="48" t="s">
        <v>487</v>
      </c>
      <c r="N44" s="77" t="s">
        <v>2507</v>
      </c>
      <c r="O44" s="304"/>
      <c r="P44" s="305"/>
    </row>
    <row r="45" spans="2:20" ht="20.100000000000001" customHeight="1">
      <c r="B45" s="183"/>
      <c r="C45" s="182"/>
      <c r="D45" s="182"/>
      <c r="E45" s="182"/>
      <c r="F45" s="430" t="s">
        <v>423</v>
      </c>
      <c r="G45" s="461"/>
      <c r="H45" s="461"/>
      <c r="I45" s="431"/>
      <c r="J45" s="154" t="s">
        <v>2508</v>
      </c>
      <c r="K45" s="109"/>
      <c r="L45" s="109"/>
      <c r="M45" s="48" t="s">
        <v>483</v>
      </c>
      <c r="N45" s="109" t="s">
        <v>2509</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2478</v>
      </c>
      <c r="K48" s="194"/>
      <c r="L48" s="194"/>
      <c r="M48" s="194"/>
      <c r="N48" s="194"/>
      <c r="O48" s="154"/>
      <c r="P48" s="195"/>
    </row>
    <row r="49" spans="1:20" ht="20.100000000000001" customHeight="1">
      <c r="B49" s="183"/>
      <c r="C49" s="182"/>
      <c r="D49" s="182"/>
      <c r="E49" s="182"/>
      <c r="F49" s="396" t="s">
        <v>18</v>
      </c>
      <c r="G49" s="396"/>
      <c r="H49" s="396"/>
      <c r="I49" s="396"/>
      <c r="J49" s="194" t="s">
        <v>2480</v>
      </c>
      <c r="K49" s="194"/>
      <c r="L49" s="194"/>
      <c r="M49" s="194"/>
      <c r="N49" s="194"/>
      <c r="O49" s="154"/>
      <c r="P49" s="195"/>
    </row>
    <row r="50" spans="1:20" ht="20.100000000000001" customHeight="1">
      <c r="B50" s="124" t="s">
        <v>28</v>
      </c>
      <c r="C50" s="233"/>
      <c r="D50" s="233"/>
      <c r="E50" s="233"/>
      <c r="F50" s="233"/>
      <c r="G50" s="233"/>
      <c r="H50" s="233"/>
      <c r="I50" s="233"/>
      <c r="J50" s="469">
        <v>2003</v>
      </c>
      <c r="K50" s="470"/>
      <c r="L50" s="48" t="s">
        <v>484</v>
      </c>
      <c r="M50" s="75">
        <v>10</v>
      </c>
      <c r="N50" s="48" t="s">
        <v>485</v>
      </c>
      <c r="O50" s="75">
        <v>23</v>
      </c>
      <c r="P50" s="50" t="s">
        <v>486</v>
      </c>
      <c r="S50" s="22" t="str">
        <f>IF(OR(J50="",M50="",O50=""),"未記入","")</f>
        <v/>
      </c>
    </row>
    <row r="51" spans="1:20" ht="20.100000000000001" customHeight="1" thickBot="1">
      <c r="B51" s="125" t="s">
        <v>29</v>
      </c>
      <c r="C51" s="471"/>
      <c r="D51" s="471"/>
      <c r="E51" s="471"/>
      <c r="F51" s="471"/>
      <c r="G51" s="471"/>
      <c r="H51" s="471"/>
      <c r="I51" s="471"/>
      <c r="J51" s="459">
        <v>2015</v>
      </c>
      <c r="K51" s="460"/>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2510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382.83</v>
      </c>
      <c r="H61" s="209"/>
      <c r="I61" s="209"/>
      <c r="J61" s="209"/>
      <c r="K61" s="468"/>
      <c r="L61" s="400" t="s">
        <v>516</v>
      </c>
      <c r="M61" s="384"/>
      <c r="N61" s="384"/>
      <c r="O61" s="384"/>
      <c r="P61" s="419"/>
    </row>
    <row r="62" spans="1:20" ht="20.100000000000001" customHeight="1">
      <c r="B62" s="183"/>
      <c r="C62" s="182"/>
      <c r="D62" s="223" t="s">
        <v>39</v>
      </c>
      <c r="E62" s="234"/>
      <c r="F62" s="252"/>
      <c r="G62" s="194" t="s">
        <v>2511</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765.14</v>
      </c>
      <c r="L72" s="417"/>
      <c r="M72" s="417"/>
      <c r="N72" s="187" t="s">
        <v>490</v>
      </c>
      <c r="O72" s="187"/>
      <c r="P72" s="213"/>
    </row>
    <row r="73" spans="2:16" ht="20.100000000000001" customHeight="1">
      <c r="B73" s="86"/>
      <c r="C73" s="87"/>
      <c r="D73" s="313"/>
      <c r="E73" s="314"/>
      <c r="F73" s="297"/>
      <c r="G73" s="233" t="s">
        <v>42</v>
      </c>
      <c r="H73" s="233"/>
      <c r="I73" s="233"/>
      <c r="J73" s="233"/>
      <c r="K73" s="416">
        <v>765.14</v>
      </c>
      <c r="L73" s="417"/>
      <c r="M73" s="417"/>
      <c r="N73" s="187" t="s">
        <v>490</v>
      </c>
      <c r="O73" s="187"/>
      <c r="P73" s="213"/>
    </row>
    <row r="74" spans="2:16" ht="20.100000000000001" customHeight="1">
      <c r="B74" s="86"/>
      <c r="C74" s="87"/>
      <c r="D74" s="182" t="s">
        <v>43</v>
      </c>
      <c r="E74" s="182"/>
      <c r="F74" s="182"/>
      <c r="G74" s="194" t="s">
        <v>2512</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2513</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2514</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2515</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11.3</v>
      </c>
      <c r="K95" s="82" t="s">
        <v>490</v>
      </c>
      <c r="L95" s="154">
        <v>4</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16.04</v>
      </c>
      <c r="K96" s="82" t="s">
        <v>490</v>
      </c>
      <c r="L96" s="154">
        <v>16</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24.69</v>
      </c>
      <c r="K97" s="82" t="s">
        <v>490</v>
      </c>
      <c r="L97" s="154">
        <v>2</v>
      </c>
      <c r="M97" s="450"/>
      <c r="N97" s="451" t="s">
        <v>2422</v>
      </c>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1</v>
      </c>
      <c r="H105" s="258" t="s">
        <v>492</v>
      </c>
      <c r="I105" s="456" t="s">
        <v>66</v>
      </c>
      <c r="J105" s="456"/>
      <c r="K105" s="456"/>
      <c r="L105" s="456"/>
      <c r="M105" s="456"/>
      <c r="N105" s="154">
        <v>0</v>
      </c>
      <c r="O105" s="109"/>
      <c r="P105" s="50" t="s">
        <v>492</v>
      </c>
    </row>
    <row r="106" spans="2:19" ht="20.100000000000001" customHeight="1">
      <c r="B106" s="454"/>
      <c r="C106" s="455"/>
      <c r="D106" s="126"/>
      <c r="E106" s="118"/>
      <c r="F106" s="119"/>
      <c r="G106" s="154"/>
      <c r="H106" s="258"/>
      <c r="I106" s="449" t="s">
        <v>67</v>
      </c>
      <c r="J106" s="449"/>
      <c r="K106" s="449"/>
      <c r="L106" s="449"/>
      <c r="M106" s="449"/>
      <c r="N106" s="154">
        <v>1</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4"/>
      <c r="C108" s="455"/>
      <c r="D108" s="313"/>
      <c r="E108" s="314"/>
      <c r="F108" s="297"/>
      <c r="G108" s="145"/>
      <c r="H108" s="297"/>
      <c r="I108" s="182" t="s">
        <v>69</v>
      </c>
      <c r="J108" s="182"/>
      <c r="K108" s="182"/>
      <c r="L108" s="182"/>
      <c r="M108" s="182"/>
      <c r="N108" s="154">
        <v>1</v>
      </c>
      <c r="O108" s="109"/>
      <c r="P108" s="50" t="s">
        <v>492</v>
      </c>
    </row>
    <row r="109" spans="2:19" ht="20.100000000000001" customHeight="1">
      <c r="B109" s="454"/>
      <c r="C109" s="455"/>
      <c r="D109" s="133" t="s">
        <v>65</v>
      </c>
      <c r="E109" s="134"/>
      <c r="F109" s="149"/>
      <c r="G109" s="139">
        <v>1</v>
      </c>
      <c r="H109" s="421" t="s">
        <v>492</v>
      </c>
      <c r="I109" s="182" t="s">
        <v>81</v>
      </c>
      <c r="J109" s="182"/>
      <c r="K109" s="182"/>
      <c r="L109" s="182"/>
      <c r="M109" s="182"/>
      <c r="N109" s="154">
        <v>1</v>
      </c>
      <c r="O109" s="109"/>
      <c r="P109" s="50" t="s">
        <v>492</v>
      </c>
    </row>
    <row r="110" spans="2:19" ht="20.100000000000001" customHeight="1">
      <c r="B110" s="454"/>
      <c r="C110" s="455"/>
      <c r="D110" s="135"/>
      <c r="E110" s="136"/>
      <c r="F110" s="151"/>
      <c r="G110" s="142"/>
      <c r="H110" s="423"/>
      <c r="I110" s="182" t="s">
        <v>82</v>
      </c>
      <c r="J110" s="182"/>
      <c r="K110" s="182"/>
      <c r="L110" s="182"/>
      <c r="M110" s="182"/>
      <c r="N110" s="154">
        <v>1</v>
      </c>
      <c r="O110" s="109"/>
      <c r="P110" s="50" t="s">
        <v>492</v>
      </c>
    </row>
    <row r="111" spans="2:19" ht="20.100000000000001" customHeight="1">
      <c r="B111" s="454"/>
      <c r="C111" s="455"/>
      <c r="D111" s="135"/>
      <c r="E111" s="136"/>
      <c r="F111" s="151"/>
      <c r="G111" s="142"/>
      <c r="H111" s="423"/>
      <c r="I111" s="182" t="s">
        <v>83</v>
      </c>
      <c r="J111" s="182"/>
      <c r="K111" s="182"/>
      <c r="L111" s="182"/>
      <c r="M111" s="182"/>
      <c r="N111" s="154"/>
      <c r="O111" s="109"/>
      <c r="P111" s="50" t="s">
        <v>492</v>
      </c>
    </row>
    <row r="112" spans="2:19" ht="39" customHeight="1">
      <c r="B112" s="454"/>
      <c r="C112" s="455"/>
      <c r="D112" s="137"/>
      <c r="E112" s="138"/>
      <c r="F112" s="153"/>
      <c r="G112" s="145"/>
      <c r="H112" s="429"/>
      <c r="I112" s="185" t="s">
        <v>71</v>
      </c>
      <c r="J112" s="187"/>
      <c r="K112" s="447"/>
      <c r="L112" s="189"/>
      <c r="M112" s="448"/>
      <c r="N112" s="154"/>
      <c r="O112" s="109"/>
      <c r="P112" s="50" t="s">
        <v>492</v>
      </c>
    </row>
    <row r="113" spans="2:16" ht="20.100000000000001" customHeight="1">
      <c r="B113" s="454"/>
      <c r="C113" s="455"/>
      <c r="D113" s="185" t="s">
        <v>78</v>
      </c>
      <c r="E113" s="187"/>
      <c r="F113" s="258"/>
      <c r="G113" s="194" t="s">
        <v>2516</v>
      </c>
      <c r="H113" s="194"/>
      <c r="I113" s="194"/>
      <c r="J113" s="194"/>
      <c r="K113" s="194"/>
      <c r="L113" s="194"/>
      <c r="M113" s="194"/>
      <c r="N113" s="194"/>
      <c r="O113" s="154"/>
      <c r="P113" s="195"/>
    </row>
    <row r="114" spans="2:16" ht="20.100000000000001" customHeight="1">
      <c r="B114" s="454"/>
      <c r="C114" s="455"/>
      <c r="D114" s="133" t="s">
        <v>79</v>
      </c>
      <c r="E114" s="134"/>
      <c r="F114" s="149"/>
      <c r="G114" s="139" t="s">
        <v>2517</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2518</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2516</v>
      </c>
      <c r="H117" s="194"/>
      <c r="I117" s="194"/>
      <c r="J117" s="194"/>
      <c r="K117" s="194"/>
      <c r="L117" s="194"/>
      <c r="M117" s="194"/>
      <c r="N117" s="194"/>
      <c r="O117" s="154"/>
      <c r="P117" s="195"/>
    </row>
    <row r="118" spans="2:16" ht="20.100000000000001" customHeight="1">
      <c r="B118" s="150"/>
      <c r="C118" s="151"/>
      <c r="D118" s="126" t="s">
        <v>73</v>
      </c>
      <c r="E118" s="118"/>
      <c r="F118" s="119"/>
      <c r="G118" s="194" t="s">
        <v>2516</v>
      </c>
      <c r="H118" s="194"/>
      <c r="I118" s="194"/>
      <c r="J118" s="194"/>
      <c r="K118" s="194"/>
      <c r="L118" s="194"/>
      <c r="M118" s="194"/>
      <c r="N118" s="194"/>
      <c r="O118" s="154"/>
      <c r="P118" s="195"/>
    </row>
    <row r="119" spans="2:16" ht="20.100000000000001" customHeight="1">
      <c r="B119" s="150"/>
      <c r="C119" s="151"/>
      <c r="D119" s="250" t="s">
        <v>74</v>
      </c>
      <c r="E119" s="289"/>
      <c r="F119" s="251"/>
      <c r="G119" s="194" t="s">
        <v>2516</v>
      </c>
      <c r="H119" s="194"/>
      <c r="I119" s="194"/>
      <c r="J119" s="194"/>
      <c r="K119" s="194"/>
      <c r="L119" s="194"/>
      <c r="M119" s="194"/>
      <c r="N119" s="194"/>
      <c r="O119" s="154"/>
      <c r="P119" s="195"/>
    </row>
    <row r="120" spans="2:16" ht="20.100000000000001" customHeight="1">
      <c r="B120" s="150"/>
      <c r="C120" s="151"/>
      <c r="D120" s="185" t="s">
        <v>75</v>
      </c>
      <c r="E120" s="187"/>
      <c r="F120" s="258"/>
      <c r="G120" s="194" t="s">
        <v>2516</v>
      </c>
      <c r="H120" s="194"/>
      <c r="I120" s="194"/>
      <c r="J120" s="194"/>
      <c r="K120" s="194"/>
      <c r="L120" s="194"/>
      <c r="M120" s="194"/>
      <c r="N120" s="194"/>
      <c r="O120" s="154"/>
      <c r="P120" s="195"/>
    </row>
    <row r="121" spans="2:16" ht="20.100000000000001" customHeight="1">
      <c r="B121" s="150"/>
      <c r="C121" s="151"/>
      <c r="D121" s="185" t="s">
        <v>76</v>
      </c>
      <c r="E121" s="187"/>
      <c r="F121" s="258"/>
      <c r="G121" s="194" t="s">
        <v>2516</v>
      </c>
      <c r="H121" s="194"/>
      <c r="I121" s="194"/>
      <c r="J121" s="194"/>
      <c r="K121" s="194"/>
      <c r="L121" s="194"/>
      <c r="M121" s="194"/>
      <c r="N121" s="194"/>
      <c r="O121" s="154"/>
      <c r="P121" s="195"/>
    </row>
    <row r="122" spans="2:16" ht="20.100000000000001" customHeight="1">
      <c r="B122" s="152"/>
      <c r="C122" s="153"/>
      <c r="D122" s="185" t="s">
        <v>77</v>
      </c>
      <c r="E122" s="187"/>
      <c r="F122" s="258"/>
      <c r="G122" s="194" t="s">
        <v>2516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2519</v>
      </c>
      <c r="H123" s="194"/>
      <c r="I123" s="194"/>
      <c r="J123" s="194"/>
      <c r="K123" s="194"/>
      <c r="L123" s="194"/>
      <c r="M123" s="194"/>
      <c r="N123" s="194"/>
      <c r="O123" s="154"/>
      <c r="P123" s="195"/>
    </row>
    <row r="124" spans="2:16" ht="20.100000000000001" customHeight="1">
      <c r="B124" s="150"/>
      <c r="C124" s="151"/>
      <c r="D124" s="126" t="s">
        <v>446</v>
      </c>
      <c r="E124" s="118"/>
      <c r="F124" s="119"/>
      <c r="G124" s="194" t="s">
        <v>2520</v>
      </c>
      <c r="H124" s="194"/>
      <c r="I124" s="194"/>
      <c r="J124" s="194"/>
      <c r="K124" s="194"/>
      <c r="L124" s="194"/>
      <c r="M124" s="194"/>
      <c r="N124" s="194"/>
      <c r="O124" s="154"/>
      <c r="P124" s="195"/>
    </row>
    <row r="125" spans="2:16" ht="20.100000000000001" customHeight="1">
      <c r="B125" s="150"/>
      <c r="C125" s="151"/>
      <c r="D125" s="250" t="s">
        <v>447</v>
      </c>
      <c r="E125" s="289"/>
      <c r="F125" s="251"/>
      <c r="G125" s="194" t="s">
        <v>2521</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t="s">
        <v>2522</v>
      </c>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2524</v>
      </c>
      <c r="J134" s="120"/>
      <c r="K134" s="120"/>
      <c r="L134" s="120"/>
      <c r="M134" s="120"/>
      <c r="N134" s="120"/>
      <c r="O134" s="188"/>
      <c r="P134" s="446"/>
    </row>
    <row r="135" spans="1:20" ht="39.75" customHeight="1">
      <c r="B135" s="183"/>
      <c r="C135" s="182"/>
      <c r="D135" s="182"/>
      <c r="E135" s="182"/>
      <c r="F135" s="182"/>
      <c r="G135" s="182"/>
      <c r="H135" s="182"/>
      <c r="I135" s="120"/>
      <c r="J135" s="120"/>
      <c r="K135" s="120"/>
      <c r="L135" s="120"/>
      <c r="M135" s="120"/>
      <c r="N135" s="120"/>
      <c r="O135" s="188"/>
      <c r="P135" s="446"/>
    </row>
    <row r="136" spans="1:20" ht="20.100000000000001" customHeight="1">
      <c r="B136" s="183" t="s">
        <v>88</v>
      </c>
      <c r="C136" s="182"/>
      <c r="D136" s="182"/>
      <c r="E136" s="182"/>
      <c r="F136" s="182"/>
      <c r="G136" s="182"/>
      <c r="H136" s="182"/>
      <c r="I136" s="154" t="s">
        <v>2525</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2525</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2525</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2525</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2526</v>
      </c>
      <c r="G172" s="384" t="s">
        <v>474</v>
      </c>
      <c r="H172" s="384"/>
      <c r="I172" s="384"/>
      <c r="J172" s="384"/>
      <c r="K172" s="384"/>
      <c r="L172" s="384"/>
      <c r="M172" s="384"/>
      <c r="N172" s="384"/>
      <c r="O172" s="384"/>
      <c r="P172" s="419"/>
    </row>
    <row r="173" spans="2:22" ht="20.100000000000001" customHeight="1">
      <c r="B173" s="183"/>
      <c r="C173" s="182"/>
      <c r="D173" s="182"/>
      <c r="E173" s="182"/>
      <c r="F173" s="21" t="s">
        <v>2526</v>
      </c>
      <c r="G173" s="187" t="s">
        <v>475</v>
      </c>
      <c r="H173" s="187"/>
      <c r="I173" s="187"/>
      <c r="J173" s="187"/>
      <c r="K173" s="187"/>
      <c r="L173" s="187"/>
      <c r="M173" s="187"/>
      <c r="N173" s="187"/>
      <c r="O173" s="187"/>
      <c r="P173" s="213"/>
    </row>
    <row r="174" spans="2:22" ht="20.100000000000001" customHeight="1">
      <c r="B174" s="183"/>
      <c r="C174" s="182"/>
      <c r="D174" s="182"/>
      <c r="E174" s="182"/>
      <c r="F174" s="21" t="s">
        <v>2526</v>
      </c>
      <c r="G174" s="187" t="s">
        <v>476</v>
      </c>
      <c r="H174" s="187"/>
      <c r="I174" s="187"/>
      <c r="J174" s="187"/>
      <c r="K174" s="187"/>
      <c r="L174" s="187"/>
      <c r="M174" s="187"/>
      <c r="N174" s="187"/>
      <c r="O174" s="187"/>
      <c r="P174" s="213"/>
    </row>
    <row r="175" spans="2:22" ht="39.950000000000003" customHeight="1">
      <c r="B175" s="183"/>
      <c r="C175" s="182"/>
      <c r="D175" s="182"/>
      <c r="E175" s="182"/>
      <c r="F175" s="21" t="s">
        <v>2526</v>
      </c>
      <c r="G175" s="187" t="s">
        <v>448</v>
      </c>
      <c r="H175" s="187"/>
      <c r="I175" s="258"/>
      <c r="J175" s="188" t="s">
        <v>2527</v>
      </c>
      <c r="K175" s="189"/>
      <c r="L175" s="189"/>
      <c r="M175" s="189"/>
      <c r="N175" s="189"/>
      <c r="O175" s="189"/>
      <c r="P175" s="190"/>
    </row>
    <row r="176" spans="2:22" ht="39.950000000000003" customHeight="1">
      <c r="B176" s="99" t="s">
        <v>106</v>
      </c>
      <c r="C176" s="100"/>
      <c r="D176" s="303">
        <v>1</v>
      </c>
      <c r="E176" s="388"/>
      <c r="F176" s="182" t="s">
        <v>5</v>
      </c>
      <c r="G176" s="182"/>
      <c r="H176" s="182"/>
      <c r="I176" s="120" t="s">
        <v>2528</v>
      </c>
      <c r="J176" s="121"/>
      <c r="K176" s="121"/>
      <c r="L176" s="121"/>
      <c r="M176" s="121"/>
      <c r="N176" s="121"/>
      <c r="O176" s="122"/>
      <c r="P176" s="123"/>
    </row>
    <row r="177" spans="2:16" ht="39.950000000000003" customHeight="1">
      <c r="B177" s="101"/>
      <c r="C177" s="102"/>
      <c r="D177" s="303"/>
      <c r="E177" s="388"/>
      <c r="F177" s="182" t="s">
        <v>108</v>
      </c>
      <c r="G177" s="182"/>
      <c r="H177" s="182"/>
      <c r="I177" s="120" t="s">
        <v>2529</v>
      </c>
      <c r="J177" s="121"/>
      <c r="K177" s="121"/>
      <c r="L177" s="121"/>
      <c r="M177" s="121"/>
      <c r="N177" s="121"/>
      <c r="O177" s="122"/>
      <c r="P177" s="123"/>
    </row>
    <row r="178" spans="2:16" ht="39.950000000000003" customHeight="1">
      <c r="B178" s="101"/>
      <c r="C178" s="102"/>
      <c r="D178" s="303"/>
      <c r="E178" s="388"/>
      <c r="F178" s="182" t="s">
        <v>109</v>
      </c>
      <c r="G178" s="182"/>
      <c r="H178" s="182"/>
      <c r="I178" s="120" t="s">
        <v>2530</v>
      </c>
      <c r="J178" s="121"/>
      <c r="K178" s="121"/>
      <c r="L178" s="121"/>
      <c r="M178" s="121"/>
      <c r="N178" s="121"/>
      <c r="O178" s="122"/>
      <c r="P178" s="123"/>
    </row>
    <row r="179" spans="2:16" ht="39.950000000000003" customHeight="1">
      <c r="B179" s="101"/>
      <c r="C179" s="102"/>
      <c r="D179" s="303"/>
      <c r="E179" s="388"/>
      <c r="F179" s="182" t="s">
        <v>429</v>
      </c>
      <c r="G179" s="182"/>
      <c r="H179" s="182"/>
      <c r="I179" s="120" t="s">
        <v>2532</v>
      </c>
      <c r="J179" s="121"/>
      <c r="K179" s="121"/>
      <c r="L179" s="121"/>
      <c r="M179" s="121"/>
      <c r="N179" s="121"/>
      <c r="O179" s="122"/>
      <c r="P179" s="123"/>
    </row>
    <row r="180" spans="2:16" ht="39.950000000000003" customHeight="1">
      <c r="B180" s="101"/>
      <c r="C180" s="102"/>
      <c r="D180" s="303"/>
      <c r="E180" s="388"/>
      <c r="F180" s="182" t="s">
        <v>110</v>
      </c>
      <c r="G180" s="182"/>
      <c r="H180" s="182"/>
      <c r="I180" s="120" t="s">
        <v>2531</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t="s">
        <v>2526</v>
      </c>
      <c r="G201" s="342" t="s">
        <v>448</v>
      </c>
      <c r="H201" s="187"/>
      <c r="I201" s="258"/>
      <c r="J201" s="188" t="s">
        <v>2533</v>
      </c>
      <c r="K201" s="189"/>
      <c r="L201" s="189"/>
      <c r="M201" s="189"/>
      <c r="N201" s="189"/>
      <c r="O201" s="189"/>
      <c r="P201" s="190"/>
    </row>
    <row r="202" spans="2:16" ht="60" customHeight="1">
      <c r="B202" s="183" t="s">
        <v>114</v>
      </c>
      <c r="C202" s="182"/>
      <c r="D202" s="182"/>
      <c r="E202" s="182"/>
      <c r="F202" s="120" t="s">
        <v>2534</v>
      </c>
      <c r="G202" s="121"/>
      <c r="H202" s="121"/>
      <c r="I202" s="121"/>
      <c r="J202" s="121"/>
      <c r="K202" s="121"/>
      <c r="L202" s="121"/>
      <c r="M202" s="121"/>
      <c r="N202" s="121"/>
      <c r="O202" s="122"/>
      <c r="P202" s="123"/>
    </row>
    <row r="203" spans="2:16" ht="60" customHeight="1">
      <c r="B203" s="183" t="s">
        <v>115</v>
      </c>
      <c r="C203" s="182"/>
      <c r="D203" s="182"/>
      <c r="E203" s="182"/>
      <c r="F203" s="120" t="s">
        <v>2535</v>
      </c>
      <c r="G203" s="121"/>
      <c r="H203" s="121"/>
      <c r="I203" s="121"/>
      <c r="J203" s="121"/>
      <c r="K203" s="121"/>
      <c r="L203" s="121"/>
      <c r="M203" s="121"/>
      <c r="N203" s="121"/>
      <c r="O203" s="122"/>
      <c r="P203" s="123"/>
    </row>
    <row r="204" spans="2:16" ht="20.100000000000001" customHeight="1">
      <c r="B204" s="183" t="s">
        <v>116</v>
      </c>
      <c r="C204" s="182"/>
      <c r="D204" s="182"/>
      <c r="E204" s="182"/>
      <c r="F204" s="194" t="s">
        <v>2517</v>
      </c>
      <c r="G204" s="194"/>
      <c r="H204" s="194"/>
      <c r="I204" s="194"/>
      <c r="J204" s="194"/>
      <c r="K204" s="194"/>
      <c r="L204" s="194"/>
      <c r="M204" s="194"/>
      <c r="N204" s="194"/>
      <c r="O204" s="154"/>
      <c r="P204" s="195"/>
    </row>
    <row r="205" spans="2:16" ht="60.75" customHeight="1">
      <c r="B205" s="183" t="s">
        <v>117</v>
      </c>
      <c r="C205" s="182"/>
      <c r="D205" s="182"/>
      <c r="E205" s="182"/>
      <c r="F205" s="120" t="s">
        <v>2536</v>
      </c>
      <c r="G205" s="121"/>
      <c r="H205" s="121"/>
      <c r="I205" s="121"/>
      <c r="J205" s="121"/>
      <c r="K205" s="121"/>
      <c r="L205" s="121"/>
      <c r="M205" s="121"/>
      <c r="N205" s="121"/>
      <c r="O205" s="122"/>
      <c r="P205" s="123"/>
    </row>
    <row r="206" spans="2:16" ht="20.100000000000001" customHeight="1">
      <c r="B206" s="246" t="s">
        <v>119</v>
      </c>
      <c r="C206" s="247"/>
      <c r="D206" s="247"/>
      <c r="E206" s="247"/>
      <c r="F206" s="194" t="s">
        <v>2516</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2516</v>
      </c>
      <c r="G207" s="194"/>
      <c r="H207" s="194"/>
      <c r="I207" s="194"/>
      <c r="J207" s="194"/>
      <c r="K207" s="194"/>
      <c r="L207" s="194"/>
      <c r="M207" s="194"/>
      <c r="N207" s="194"/>
      <c r="O207" s="154"/>
      <c r="P207" s="195"/>
    </row>
    <row r="208" spans="2:16" ht="20.100000000000001" customHeight="1">
      <c r="B208" s="181"/>
      <c r="C208" s="285"/>
      <c r="D208" s="247" t="s">
        <v>122</v>
      </c>
      <c r="E208" s="247"/>
      <c r="F208" s="194" t="s">
        <v>2516</v>
      </c>
      <c r="G208" s="194"/>
      <c r="H208" s="194"/>
      <c r="I208" s="194"/>
      <c r="J208" s="194"/>
      <c r="K208" s="194"/>
      <c r="L208" s="194"/>
      <c r="M208" s="194"/>
      <c r="N208" s="194"/>
      <c r="O208" s="154"/>
      <c r="P208" s="195"/>
    </row>
    <row r="209" spans="2:20" ht="20.100000000000001" customHeight="1">
      <c r="B209" s="181"/>
      <c r="C209" s="285"/>
      <c r="D209" s="247" t="s">
        <v>123</v>
      </c>
      <c r="E209" s="247"/>
      <c r="F209" s="194" t="s">
        <v>2517</v>
      </c>
      <c r="G209" s="194"/>
      <c r="H209" s="194"/>
      <c r="I209" s="194"/>
      <c r="J209" s="194"/>
      <c r="K209" s="194"/>
      <c r="L209" s="194"/>
      <c r="M209" s="194"/>
      <c r="N209" s="194"/>
      <c r="O209" s="154"/>
      <c r="P209" s="195"/>
    </row>
    <row r="210" spans="2:20" ht="20.100000000000001" customHeight="1">
      <c r="B210" s="181"/>
      <c r="C210" s="285"/>
      <c r="D210" s="247" t="s">
        <v>124</v>
      </c>
      <c r="E210" s="247"/>
      <c r="F210" s="194" t="s">
        <v>2517</v>
      </c>
      <c r="G210" s="194"/>
      <c r="H210" s="194"/>
      <c r="I210" s="194"/>
      <c r="J210" s="194"/>
      <c r="K210" s="194"/>
      <c r="L210" s="194"/>
      <c r="M210" s="194"/>
      <c r="N210" s="194"/>
      <c r="O210" s="154"/>
      <c r="P210" s="195"/>
    </row>
    <row r="211" spans="2:20" ht="20.100000000000001" customHeight="1">
      <c r="B211" s="181"/>
      <c r="C211" s="285"/>
      <c r="D211" s="247" t="s">
        <v>125</v>
      </c>
      <c r="E211" s="247"/>
      <c r="F211" s="194" t="s">
        <v>2517</v>
      </c>
      <c r="G211" s="194"/>
      <c r="H211" s="194"/>
      <c r="I211" s="194"/>
      <c r="J211" s="194"/>
      <c r="K211" s="194"/>
      <c r="L211" s="194"/>
      <c r="M211" s="194"/>
      <c r="N211" s="194"/>
      <c r="O211" s="154"/>
      <c r="P211" s="195"/>
    </row>
    <row r="212" spans="2:20" ht="20.100000000000001" customHeight="1">
      <c r="B212" s="181"/>
      <c r="C212" s="285"/>
      <c r="D212" s="285" t="s">
        <v>126</v>
      </c>
      <c r="E212" s="285"/>
      <c r="F212" s="194" t="s">
        <v>2517</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2517</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2516</v>
      </c>
      <c r="K219" s="194"/>
      <c r="L219" s="194"/>
      <c r="M219" s="194"/>
      <c r="N219" s="194"/>
      <c r="O219" s="154"/>
      <c r="P219" s="195"/>
      <c r="S219" s="38" t="str">
        <f>IF(J219="","未記入","")</f>
        <v/>
      </c>
    </row>
    <row r="220" spans="2:20" ht="60" customHeight="1">
      <c r="B220" s="183" t="s">
        <v>128</v>
      </c>
      <c r="C220" s="182"/>
      <c r="D220" s="182"/>
      <c r="E220" s="182"/>
      <c r="F220" s="120" t="s">
        <v>2537</v>
      </c>
      <c r="G220" s="121"/>
      <c r="H220" s="121"/>
      <c r="I220" s="121"/>
      <c r="J220" s="121"/>
      <c r="K220" s="121"/>
      <c r="L220" s="121"/>
      <c r="M220" s="121"/>
      <c r="N220" s="121"/>
      <c r="O220" s="122"/>
      <c r="P220" s="123"/>
    </row>
    <row r="221" spans="2:20" ht="60" customHeight="1">
      <c r="B221" s="183" t="s">
        <v>493</v>
      </c>
      <c r="C221" s="182"/>
      <c r="D221" s="182"/>
      <c r="E221" s="182"/>
      <c r="F221" s="120" t="s">
        <v>2538</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2539</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2516</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2540</v>
      </c>
      <c r="K227" s="189"/>
      <c r="L227" s="189"/>
      <c r="M227" s="189"/>
      <c r="N227" s="189"/>
      <c r="O227" s="189"/>
      <c r="P227" s="190"/>
    </row>
    <row r="228" spans="1:20" ht="20.100000000000001" customHeight="1">
      <c r="B228" s="183" t="s">
        <v>132</v>
      </c>
      <c r="C228" s="182"/>
      <c r="D228" s="182"/>
      <c r="E228" s="182"/>
      <c r="F228" s="154">
        <v>24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c r="O238" s="154"/>
      <c r="P238" s="195"/>
    </row>
    <row r="239" spans="1:20" ht="20.100000000000001" customHeight="1">
      <c r="B239" s="183" t="s">
        <v>141</v>
      </c>
      <c r="C239" s="182"/>
      <c r="D239" s="182"/>
      <c r="E239" s="392">
        <f>IF(OR($H$239&lt;&gt;"",$K$239&lt;&gt;""),SUM($H$239,$K$239),"")</f>
        <v>0</v>
      </c>
      <c r="F239" s="392"/>
      <c r="G239" s="392"/>
      <c r="H239" s="194">
        <v>0</v>
      </c>
      <c r="I239" s="194"/>
      <c r="J239" s="194"/>
      <c r="K239" s="194"/>
      <c r="L239" s="194"/>
      <c r="M239" s="194"/>
      <c r="N239" s="194"/>
      <c r="O239" s="154"/>
      <c r="P239" s="195"/>
    </row>
    <row r="240" spans="1:20" ht="20.100000000000001" customHeight="1">
      <c r="B240" s="404" t="s">
        <v>142</v>
      </c>
      <c r="C240" s="182"/>
      <c r="D240" s="182"/>
      <c r="E240" s="392">
        <f>IF(OR($H$240&lt;&gt;"",$K$240&lt;&gt;""),SUM($H$240,$K$240),"")</f>
        <v>13</v>
      </c>
      <c r="F240" s="392"/>
      <c r="G240" s="392"/>
      <c r="H240" s="194">
        <v>8</v>
      </c>
      <c r="I240" s="194"/>
      <c r="J240" s="194"/>
      <c r="K240" s="194">
        <v>5</v>
      </c>
      <c r="L240" s="194"/>
      <c r="M240" s="194"/>
      <c r="N240" s="194"/>
      <c r="O240" s="154"/>
      <c r="P240" s="195"/>
    </row>
    <row r="241" spans="2:20" ht="20.100000000000001" customHeight="1">
      <c r="B241" s="57"/>
      <c r="C241" s="182" t="s">
        <v>143</v>
      </c>
      <c r="D241" s="182"/>
      <c r="E241" s="392">
        <f>IF(OR($H$241&lt;&gt;"",$K$241&lt;&gt;""),SUM($H$241,$K$241),"")</f>
        <v>12</v>
      </c>
      <c r="F241" s="392"/>
      <c r="G241" s="392"/>
      <c r="H241" s="194">
        <v>8</v>
      </c>
      <c r="I241" s="194"/>
      <c r="J241" s="194"/>
      <c r="K241" s="194">
        <v>4</v>
      </c>
      <c r="L241" s="194"/>
      <c r="M241" s="194"/>
      <c r="N241" s="194"/>
      <c r="O241" s="154"/>
      <c r="P241" s="195"/>
    </row>
    <row r="242" spans="2:20" ht="20.100000000000001" customHeight="1">
      <c r="B242" s="58"/>
      <c r="C242" s="182" t="s">
        <v>144</v>
      </c>
      <c r="D242" s="182"/>
      <c r="E242" s="392">
        <f>IF(OR($H$242&lt;&gt;"",$K$242&lt;&gt;""),SUM($H$242,$K$242),"")</f>
        <v>1</v>
      </c>
      <c r="F242" s="392"/>
      <c r="G242" s="392"/>
      <c r="H242" s="194">
        <v>0</v>
      </c>
      <c r="I242" s="194"/>
      <c r="J242" s="194"/>
      <c r="K242" s="194">
        <v>1</v>
      </c>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4</v>
      </c>
      <c r="F246" s="392"/>
      <c r="G246" s="392"/>
      <c r="H246" s="194">
        <v>1</v>
      </c>
      <c r="I246" s="194"/>
      <c r="J246" s="194"/>
      <c r="K246" s="194">
        <v>3</v>
      </c>
      <c r="L246" s="194"/>
      <c r="M246" s="194"/>
      <c r="N246" s="194"/>
      <c r="O246" s="154"/>
      <c r="P246" s="195"/>
    </row>
    <row r="247" spans="2:20" ht="20.100000000000001" customHeight="1">
      <c r="B247" s="183" t="s">
        <v>149</v>
      </c>
      <c r="C247" s="182"/>
      <c r="D247" s="182"/>
      <c r="E247" s="392">
        <f>IF(OR($H$247&lt;&gt;"",$K$247&lt;&gt;""),SUM($H$247,$K$247),"")</f>
        <v>1</v>
      </c>
      <c r="F247" s="392"/>
      <c r="G247" s="392"/>
      <c r="H247" s="194">
        <v>1</v>
      </c>
      <c r="I247" s="194"/>
      <c r="J247" s="194"/>
      <c r="K247" s="194"/>
      <c r="L247" s="194"/>
      <c r="M247" s="194"/>
      <c r="N247" s="194"/>
      <c r="O247" s="154"/>
      <c r="P247" s="195"/>
    </row>
    <row r="248" spans="2:20" ht="20.100000000000001" customHeight="1">
      <c r="B248" s="183" t="s">
        <v>150</v>
      </c>
      <c r="C248" s="182"/>
      <c r="D248" s="182"/>
      <c r="E248" s="392">
        <f>IF(OR($H$248&lt;&gt;"",$K$248&lt;&gt;""),SUM($H$248,$K$248),"")</f>
        <v>2</v>
      </c>
      <c r="F248" s="392"/>
      <c r="G248" s="392"/>
      <c r="H248" s="194"/>
      <c r="I248" s="194"/>
      <c r="J248" s="194"/>
      <c r="K248" s="194">
        <v>2</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f>IF(OR($J$258&lt;&gt;"",$M$258&lt;&gt;""),SUM($J$258,$M$258),"")</f>
        <v>1</v>
      </c>
      <c r="H258" s="392"/>
      <c r="I258" s="392"/>
      <c r="J258" s="194">
        <v>1</v>
      </c>
      <c r="K258" s="194"/>
      <c r="L258" s="194"/>
      <c r="M258" s="194"/>
      <c r="N258" s="194"/>
      <c r="O258" s="154"/>
      <c r="P258" s="195"/>
    </row>
    <row r="259" spans="2:20" ht="20.100000000000001" customHeight="1">
      <c r="B259" s="395" t="s">
        <v>162</v>
      </c>
      <c r="C259" s="396"/>
      <c r="D259" s="396"/>
      <c r="E259" s="396"/>
      <c r="F259" s="396"/>
      <c r="G259" s="392">
        <f>IF(OR($J$259&lt;&gt;"",$M$259&lt;&gt;""),SUM($J$259,$M$259),"")</f>
        <v>4</v>
      </c>
      <c r="H259" s="392"/>
      <c r="I259" s="392"/>
      <c r="J259" s="194">
        <v>2</v>
      </c>
      <c r="K259" s="194"/>
      <c r="L259" s="194"/>
      <c r="M259" s="194">
        <v>2</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f>IF(OR($J$261&lt;&gt;"",$M$261&lt;&gt;""),SUM($J$261,$M$261),"")</f>
        <v>7</v>
      </c>
      <c r="H261" s="392"/>
      <c r="I261" s="392"/>
      <c r="J261" s="194">
        <v>5</v>
      </c>
      <c r="K261" s="194"/>
      <c r="L261" s="194"/>
      <c r="M261" s="194">
        <v>2</v>
      </c>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1</v>
      </c>
      <c r="H267" s="392"/>
      <c r="I267" s="392"/>
      <c r="J267" s="194"/>
      <c r="K267" s="194"/>
      <c r="L267" s="194"/>
      <c r="M267" s="194">
        <v>1</v>
      </c>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2516</v>
      </c>
      <c r="M295" s="209"/>
      <c r="N295" s="209"/>
      <c r="O295" s="209"/>
      <c r="P295" s="210"/>
    </row>
    <row r="296" spans="2:22" ht="20.100000000000001" customHeight="1">
      <c r="B296" s="360"/>
      <c r="C296" s="361"/>
      <c r="D296" s="361"/>
      <c r="E296" s="361"/>
      <c r="F296" s="362"/>
      <c r="G296" s="133" t="s">
        <v>456</v>
      </c>
      <c r="H296" s="149"/>
      <c r="I296" s="154" t="s">
        <v>2516</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2541</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1</v>
      </c>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v>1</v>
      </c>
      <c r="J303" s="37"/>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v>1</v>
      </c>
      <c r="I304" s="348"/>
      <c r="J304" s="348"/>
      <c r="K304" s="348"/>
      <c r="L304" s="348"/>
      <c r="M304" s="348"/>
      <c r="N304" s="348">
        <v>1</v>
      </c>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v>1</v>
      </c>
      <c r="J306" s="348">
        <v>1</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3</v>
      </c>
      <c r="J308" s="348">
        <v>2</v>
      </c>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v>1</v>
      </c>
      <c r="J310" s="37">
        <v>3</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2542</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2543</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2516</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2544</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v>16</v>
      </c>
      <c r="K326" s="109"/>
      <c r="L326" s="109"/>
      <c r="M326" s="187" t="s">
        <v>459</v>
      </c>
      <c r="N326" s="187"/>
      <c r="O326" s="187"/>
      <c r="P326" s="213"/>
      <c r="S326" s="22" t="str">
        <f>IF(F324=MST!CI6,IF(J326="","未記入",""),"")</f>
        <v/>
      </c>
    </row>
    <row r="327" spans="2:20" ht="60" customHeight="1">
      <c r="B327" s="181" t="s">
        <v>201</v>
      </c>
      <c r="C327" s="182"/>
      <c r="D327" s="182" t="s">
        <v>202</v>
      </c>
      <c r="E327" s="182"/>
      <c r="F327" s="120" t="s">
        <v>2545</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2546</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2550</v>
      </c>
      <c r="J332" s="194"/>
      <c r="K332" s="194"/>
      <c r="L332" s="194"/>
      <c r="M332" s="154" t="s">
        <v>2551</v>
      </c>
      <c r="N332" s="109"/>
      <c r="O332" s="109"/>
      <c r="P332" s="155"/>
    </row>
    <row r="333" spans="2:20" ht="20.100000000000001" customHeight="1">
      <c r="B333" s="183"/>
      <c r="C333" s="182"/>
      <c r="D333" s="182"/>
      <c r="E333" s="185" t="s">
        <v>215</v>
      </c>
      <c r="F333" s="187"/>
      <c r="G333" s="187"/>
      <c r="H333" s="258"/>
      <c r="I333" s="154" t="s">
        <v>2547</v>
      </c>
      <c r="J333" s="109"/>
      <c r="K333" s="109"/>
      <c r="L333" s="68" t="s">
        <v>498</v>
      </c>
      <c r="M333" s="154" t="s">
        <v>2547</v>
      </c>
      <c r="N333" s="109"/>
      <c r="O333" s="109"/>
      <c r="P333" s="53" t="s">
        <v>498</v>
      </c>
    </row>
    <row r="334" spans="2:20" ht="20.100000000000001" customHeight="1">
      <c r="B334" s="183" t="s">
        <v>45</v>
      </c>
      <c r="C334" s="182"/>
      <c r="D334" s="182"/>
      <c r="E334" s="185" t="s">
        <v>216</v>
      </c>
      <c r="F334" s="187"/>
      <c r="G334" s="187"/>
      <c r="H334" s="258"/>
      <c r="I334" s="154">
        <v>16.04</v>
      </c>
      <c r="J334" s="109"/>
      <c r="K334" s="109"/>
      <c r="L334" s="68" t="s">
        <v>490</v>
      </c>
      <c r="M334" s="154">
        <v>24.69</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t="s">
        <v>2548</v>
      </c>
      <c r="J338" s="109"/>
      <c r="K338" s="109"/>
      <c r="L338" s="63" t="s">
        <v>499</v>
      </c>
      <c r="M338" s="154" t="s">
        <v>2548</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330">
        <v>89750</v>
      </c>
      <c r="J340" s="109"/>
      <c r="K340" s="109"/>
      <c r="L340" s="63" t="s">
        <v>499</v>
      </c>
      <c r="M340" s="330">
        <v>163500</v>
      </c>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v>40000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36750</v>
      </c>
      <c r="J343" s="109"/>
      <c r="K343" s="109"/>
      <c r="L343" s="63" t="s">
        <v>499</v>
      </c>
      <c r="M343" s="330">
        <v>73500</v>
      </c>
      <c r="N343" s="109"/>
      <c r="O343" s="109"/>
      <c r="P343" s="50" t="s">
        <v>499</v>
      </c>
    </row>
    <row r="344" spans="2:20" ht="20.100000000000001" customHeight="1">
      <c r="B344" s="183"/>
      <c r="C344" s="331"/>
      <c r="D344" s="331"/>
      <c r="E344" s="185" t="s">
        <v>222</v>
      </c>
      <c r="F344" s="187"/>
      <c r="G344" s="187"/>
      <c r="H344" s="258"/>
      <c r="I344" s="330">
        <v>25000</v>
      </c>
      <c r="J344" s="109"/>
      <c r="K344" s="109"/>
      <c r="L344" s="63" t="s">
        <v>499</v>
      </c>
      <c r="M344" s="330">
        <v>50000</v>
      </c>
      <c r="N344" s="109"/>
      <c r="O344" s="109"/>
      <c r="P344" s="50" t="s">
        <v>499</v>
      </c>
    </row>
    <row r="345" spans="2:20" ht="20.100000000000001" customHeight="1">
      <c r="B345" s="183"/>
      <c r="C345" s="331"/>
      <c r="D345" s="331"/>
      <c r="E345" s="185" t="s">
        <v>223</v>
      </c>
      <c r="F345" s="187"/>
      <c r="G345" s="187"/>
      <c r="H345" s="258"/>
      <c r="I345" s="154" t="s">
        <v>2549</v>
      </c>
      <c r="J345" s="109"/>
      <c r="K345" s="109"/>
      <c r="L345" s="63" t="s">
        <v>499</v>
      </c>
      <c r="M345" s="154" t="s">
        <v>2549</v>
      </c>
      <c r="N345" s="109"/>
      <c r="O345" s="109"/>
      <c r="P345" s="50" t="s">
        <v>499</v>
      </c>
    </row>
    <row r="346" spans="2:20" ht="20.100000000000001" customHeight="1">
      <c r="B346" s="183"/>
      <c r="C346" s="331"/>
      <c r="D346" s="331"/>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1"/>
      <c r="D347" s="331"/>
      <c r="E347" s="185" t="s">
        <v>71</v>
      </c>
      <c r="F347" s="187"/>
      <c r="G347" s="187"/>
      <c r="H347" s="258"/>
      <c r="I347" s="330">
        <v>8500</v>
      </c>
      <c r="J347" s="109"/>
      <c r="K347" s="109"/>
      <c r="L347" s="63" t="s">
        <v>499</v>
      </c>
      <c r="M347" s="330">
        <v>8500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2552</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2553</v>
      </c>
      <c r="H356" s="189"/>
      <c r="I356" s="189"/>
      <c r="J356" s="189"/>
      <c r="K356" s="189"/>
      <c r="L356" s="189"/>
      <c r="M356" s="189"/>
      <c r="N356" s="189"/>
      <c r="O356" s="189"/>
      <c r="P356" s="190"/>
    </row>
    <row r="357" spans="2:20" ht="60" customHeight="1">
      <c r="B357" s="312" t="s">
        <v>222</v>
      </c>
      <c r="C357" s="187"/>
      <c r="D357" s="187"/>
      <c r="E357" s="187"/>
      <c r="F357" s="258"/>
      <c r="G357" s="188" t="s">
        <v>2554</v>
      </c>
      <c r="H357" s="189"/>
      <c r="I357" s="189"/>
      <c r="J357" s="189"/>
      <c r="K357" s="189"/>
      <c r="L357" s="189"/>
      <c r="M357" s="189"/>
      <c r="N357" s="189"/>
      <c r="O357" s="189"/>
      <c r="P357" s="190"/>
    </row>
    <row r="358" spans="2:20" ht="60" customHeight="1">
      <c r="B358" s="312" t="s">
        <v>221</v>
      </c>
      <c r="C358" s="187"/>
      <c r="D358" s="187"/>
      <c r="E358" s="187"/>
      <c r="F358" s="258"/>
      <c r="G358" s="188" t="s">
        <v>2555</v>
      </c>
      <c r="H358" s="189"/>
      <c r="I358" s="189"/>
      <c r="J358" s="189"/>
      <c r="K358" s="189"/>
      <c r="L358" s="189"/>
      <c r="M358" s="189"/>
      <c r="N358" s="189"/>
      <c r="O358" s="189"/>
      <c r="P358" s="190"/>
    </row>
    <row r="359" spans="2:20" ht="60" customHeight="1">
      <c r="B359" s="312" t="s">
        <v>224</v>
      </c>
      <c r="C359" s="187"/>
      <c r="D359" s="187"/>
      <c r="E359" s="187"/>
      <c r="F359" s="258"/>
      <c r="G359" s="188" t="s">
        <v>2556</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12</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8</v>
      </c>
      <c r="I391" s="109"/>
      <c r="J391" s="109"/>
      <c r="K391" s="109"/>
      <c r="L391" s="109"/>
      <c r="M391" s="109"/>
      <c r="N391" s="109"/>
      <c r="O391" s="109"/>
      <c r="P391" s="50" t="s">
        <v>497</v>
      </c>
    </row>
    <row r="392" spans="1:20" ht="20.100000000000001" customHeight="1">
      <c r="B392" s="183"/>
      <c r="C392" s="182"/>
      <c r="D392" s="182" t="s">
        <v>254</v>
      </c>
      <c r="E392" s="182"/>
      <c r="F392" s="182"/>
      <c r="G392" s="182"/>
      <c r="H392" s="154">
        <v>11</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8</v>
      </c>
      <c r="I403" s="109"/>
      <c r="J403" s="109"/>
      <c r="K403" s="109"/>
      <c r="L403" s="109"/>
      <c r="M403" s="109"/>
      <c r="N403" s="109"/>
      <c r="O403" s="109"/>
      <c r="P403" s="50" t="s">
        <v>497</v>
      </c>
    </row>
    <row r="404" spans="2:20" ht="20.100000000000001" customHeight="1">
      <c r="B404" s="183"/>
      <c r="C404" s="182"/>
      <c r="D404" s="182" t="s">
        <v>266</v>
      </c>
      <c r="E404" s="182"/>
      <c r="F404" s="182"/>
      <c r="G404" s="182"/>
      <c r="H404" s="154">
        <v>4</v>
      </c>
      <c r="I404" s="109"/>
      <c r="J404" s="109"/>
      <c r="K404" s="109"/>
      <c r="L404" s="109"/>
      <c r="M404" s="109"/>
      <c r="N404" s="109"/>
      <c r="O404" s="109"/>
      <c r="P404" s="50" t="s">
        <v>497</v>
      </c>
    </row>
    <row r="405" spans="2:20" ht="20.100000000000001" customHeight="1">
      <c r="B405" s="183"/>
      <c r="C405" s="182"/>
      <c r="D405" s="182" t="s">
        <v>267</v>
      </c>
      <c r="E405" s="182"/>
      <c r="F405" s="182"/>
      <c r="G405" s="182"/>
      <c r="H405" s="154">
        <v>3</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2</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90.9</v>
      </c>
      <c r="I409" s="209"/>
      <c r="J409" s="209"/>
      <c r="K409" s="209"/>
      <c r="L409" s="209"/>
      <c r="M409" s="209"/>
      <c r="N409" s="209"/>
      <c r="O409" s="209"/>
      <c r="P409" s="62" t="s">
        <v>503</v>
      </c>
    </row>
    <row r="410" spans="2:20" ht="20.100000000000001" customHeight="1">
      <c r="B410" s="183" t="s">
        <v>271</v>
      </c>
      <c r="C410" s="182"/>
      <c r="D410" s="182"/>
      <c r="E410" s="182"/>
      <c r="F410" s="182"/>
      <c r="G410" s="182"/>
      <c r="H410" s="154">
        <v>20</v>
      </c>
      <c r="I410" s="109"/>
      <c r="J410" s="109"/>
      <c r="K410" s="109"/>
      <c r="L410" s="109"/>
      <c r="M410" s="109"/>
      <c r="N410" s="109"/>
      <c r="O410" s="109"/>
      <c r="P410" s="50" t="s">
        <v>495</v>
      </c>
    </row>
    <row r="411" spans="2:20" ht="20.100000000000001" customHeight="1">
      <c r="B411" s="183" t="s">
        <v>272</v>
      </c>
      <c r="C411" s="182"/>
      <c r="D411" s="182"/>
      <c r="E411" s="182"/>
      <c r="F411" s="182"/>
      <c r="G411" s="182"/>
      <c r="H411" s="154">
        <v>83.3</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3</v>
      </c>
      <c r="I418" s="109"/>
      <c r="J418" s="109"/>
      <c r="K418" s="109"/>
      <c r="L418" s="109"/>
      <c r="M418" s="109"/>
      <c r="N418" s="109"/>
      <c r="O418" s="109"/>
      <c r="P418" s="50" t="s">
        <v>497</v>
      </c>
    </row>
    <row r="419" spans="1:20" ht="20.100000000000001" customHeight="1">
      <c r="B419" s="275"/>
      <c r="C419" s="276"/>
      <c r="D419" s="276"/>
      <c r="E419" s="182" t="s">
        <v>430</v>
      </c>
      <c r="F419" s="182"/>
      <c r="G419" s="182"/>
      <c r="H419" s="154">
        <v>7</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1</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t="s">
        <v>2557</v>
      </c>
      <c r="I423" s="267"/>
      <c r="J423" s="267"/>
      <c r="K423" s="267"/>
      <c r="L423" s="267"/>
      <c r="M423" s="267"/>
      <c r="N423" s="267"/>
      <c r="O423" s="162"/>
      <c r="P423" s="268"/>
    </row>
    <row r="424" spans="1:20" ht="20.100000000000001" customHeight="1">
      <c r="B424" s="183"/>
      <c r="C424" s="182"/>
      <c r="D424" s="182"/>
      <c r="E424" s="182" t="s">
        <v>279</v>
      </c>
      <c r="F424" s="182"/>
      <c r="G424" s="182"/>
      <c r="H424" s="154">
        <v>3</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2558</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2559</v>
      </c>
      <c r="I431" s="189"/>
      <c r="J431" s="189"/>
      <c r="K431" s="189"/>
      <c r="L431" s="189"/>
      <c r="M431" s="189"/>
      <c r="N431" s="189"/>
      <c r="O431" s="189"/>
      <c r="P431" s="190"/>
    </row>
    <row r="432" spans="1:20" ht="20.100000000000001" customHeight="1">
      <c r="B432" s="264"/>
      <c r="C432" s="185" t="s">
        <v>14</v>
      </c>
      <c r="D432" s="187"/>
      <c r="E432" s="187"/>
      <c r="F432" s="187"/>
      <c r="G432" s="258"/>
      <c r="H432" s="105" t="s">
        <v>2560</v>
      </c>
      <c r="I432" s="106"/>
      <c r="J432" s="48" t="s">
        <v>487</v>
      </c>
      <c r="K432" s="106" t="s">
        <v>2503</v>
      </c>
      <c r="L432" s="106"/>
      <c r="M432" s="48" t="s">
        <v>487</v>
      </c>
      <c r="N432" s="106" t="s">
        <v>2561</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10</v>
      </c>
      <c r="I434" s="48" t="s">
        <v>504</v>
      </c>
      <c r="J434" s="45">
        <v>0</v>
      </c>
      <c r="K434" s="48" t="s">
        <v>505</v>
      </c>
      <c r="L434" s="69" t="s">
        <v>450</v>
      </c>
      <c r="M434" s="45">
        <v>16</v>
      </c>
      <c r="N434" s="48" t="s">
        <v>504</v>
      </c>
      <c r="O434" s="45">
        <v>0</v>
      </c>
      <c r="P434" s="50" t="s">
        <v>505</v>
      </c>
    </row>
    <row r="435" spans="2:16" ht="20.100000000000001" customHeight="1">
      <c r="B435" s="264"/>
      <c r="C435" s="126"/>
      <c r="D435" s="118"/>
      <c r="E435" s="119"/>
      <c r="F435" s="250" t="s">
        <v>288</v>
      </c>
      <c r="G435" s="251"/>
      <c r="H435" s="44">
        <v>10</v>
      </c>
      <c r="I435" s="48" t="s">
        <v>504</v>
      </c>
      <c r="J435" s="45">
        <v>0</v>
      </c>
      <c r="K435" s="48" t="s">
        <v>505</v>
      </c>
      <c r="L435" s="69" t="s">
        <v>450</v>
      </c>
      <c r="M435" s="45">
        <v>16</v>
      </c>
      <c r="N435" s="48" t="s">
        <v>504</v>
      </c>
      <c r="O435" s="45">
        <v>0</v>
      </c>
      <c r="P435" s="50" t="s">
        <v>505</v>
      </c>
    </row>
    <row r="436" spans="2:16" ht="39.950000000000003" customHeight="1">
      <c r="B436" s="264"/>
      <c r="C436" s="185" t="s">
        <v>289</v>
      </c>
      <c r="D436" s="187"/>
      <c r="E436" s="187"/>
      <c r="F436" s="187"/>
      <c r="G436" s="258"/>
      <c r="H436" s="188" t="s">
        <v>2562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2563</v>
      </c>
      <c r="M469" s="121"/>
      <c r="N469" s="121"/>
      <c r="O469" s="122"/>
      <c r="P469" s="123"/>
    </row>
    <row r="470" spans="2:20" ht="20.100000000000001" customHeight="1">
      <c r="B470" s="148" t="s">
        <v>292</v>
      </c>
      <c r="C470" s="134"/>
      <c r="D470" s="134"/>
      <c r="E470" s="134"/>
      <c r="F470" s="134"/>
      <c r="G470" s="149"/>
      <c r="H470" s="194" t="s">
        <v>2516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2564</v>
      </c>
      <c r="M472" s="121"/>
      <c r="N472" s="121"/>
      <c r="O472" s="122"/>
      <c r="P472" s="123"/>
    </row>
    <row r="473" spans="2:20" ht="20.100000000000001" customHeight="1" thickBot="1">
      <c r="B473" s="236" t="s">
        <v>293</v>
      </c>
      <c r="C473" s="237"/>
      <c r="D473" s="237"/>
      <c r="E473" s="237"/>
      <c r="F473" s="237"/>
      <c r="G473" s="237"/>
      <c r="H473" s="227" t="s">
        <v>2516</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2517</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2565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2565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2566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2566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2566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2567</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2517</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2517</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2517</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7" sqref="M7:Q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2568</v>
      </c>
      <c r="K4" s="510"/>
      <c r="L4" s="510"/>
      <c r="M4" s="509" t="s">
        <v>2569</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2570</v>
      </c>
      <c r="K49" s="510"/>
      <c r="L49" s="510"/>
      <c r="M49" s="509" t="s">
        <v>2569</v>
      </c>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c r="AF2" s="579"/>
      <c r="AG2" s="579"/>
      <c r="AH2" s="579"/>
      <c r="AI2" s="579"/>
      <c r="AJ2" s="579"/>
      <c r="AK2" s="579"/>
      <c r="AL2" s="579"/>
      <c r="AM2" s="579"/>
      <c r="AN2" s="580"/>
      <c r="AQ2" s="22" t="str">
        <f>IF($AE$2="","未記入","")</f>
        <v>未記入</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2517</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2517</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2516</v>
      </c>
      <c r="Q9" s="554"/>
      <c r="R9" s="554"/>
      <c r="S9" s="554"/>
      <c r="T9" s="554"/>
      <c r="U9" s="555"/>
      <c r="V9" s="549"/>
      <c r="W9" s="549"/>
      <c r="X9" s="549"/>
      <c r="Y9" s="549" t="s">
        <v>2526</v>
      </c>
      <c r="Z9" s="549"/>
      <c r="AA9" s="549"/>
      <c r="AB9" s="583"/>
      <c r="AC9" s="584"/>
      <c r="AD9" s="584"/>
      <c r="AE9" s="583" t="s">
        <v>2571</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2517</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2517</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2517</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2517</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2517</v>
      </c>
      <c r="Q14" s="557"/>
      <c r="R14" s="557"/>
      <c r="S14" s="557"/>
      <c r="T14" s="557"/>
      <c r="U14" s="558"/>
      <c r="V14" s="586"/>
      <c r="W14" s="586"/>
      <c r="X14" s="586"/>
      <c r="Y14" s="586"/>
      <c r="Z14" s="586"/>
      <c r="AA14" s="586"/>
      <c r="AB14" s="592"/>
      <c r="AC14" s="593"/>
      <c r="AD14" s="593"/>
      <c r="AE14" s="269" t="s">
        <v>2572</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2517</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2517</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2517</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2517</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2517</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2516</v>
      </c>
      <c r="Q21" s="554"/>
      <c r="R21" s="554"/>
      <c r="S21" s="554"/>
      <c r="T21" s="554"/>
      <c r="U21" s="555"/>
      <c r="V21" s="549" t="s">
        <v>2526</v>
      </c>
      <c r="W21" s="549"/>
      <c r="X21" s="549"/>
      <c r="Y21" s="549"/>
      <c r="Z21" s="549"/>
      <c r="AA21" s="549"/>
      <c r="AB21" s="583" t="s">
        <v>2573</v>
      </c>
      <c r="AC21" s="584"/>
      <c r="AD21" s="584"/>
      <c r="AE21" s="583" t="s">
        <v>2574</v>
      </c>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2516</v>
      </c>
      <c r="Q22" s="554"/>
      <c r="R22" s="554"/>
      <c r="S22" s="554"/>
      <c r="T22" s="554"/>
      <c r="U22" s="555"/>
      <c r="V22" s="549"/>
      <c r="W22" s="549"/>
      <c r="X22" s="549"/>
      <c r="Y22" s="549" t="s">
        <v>2526</v>
      </c>
      <c r="Z22" s="549"/>
      <c r="AA22" s="549"/>
      <c r="AB22" s="583" t="s">
        <v>2575</v>
      </c>
      <c r="AC22" s="584"/>
      <c r="AD22" s="584"/>
      <c r="AE22" s="583" t="s">
        <v>2576</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2517</v>
      </c>
      <c r="Q23" s="554"/>
      <c r="R23" s="554"/>
      <c r="S23" s="554"/>
      <c r="T23" s="554"/>
      <c r="U23" s="555"/>
      <c r="V23" s="549"/>
      <c r="W23" s="549"/>
      <c r="X23" s="549"/>
      <c r="Y23" s="549"/>
      <c r="Z23" s="549"/>
      <c r="AA23" s="549"/>
      <c r="AB23" s="583"/>
      <c r="AC23" s="584"/>
      <c r="AD23" s="584"/>
      <c r="AE23" s="583" t="s">
        <v>2578</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2517</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2517</v>
      </c>
      <c r="Q25" s="557"/>
      <c r="R25" s="557"/>
      <c r="S25" s="557"/>
      <c r="T25" s="557"/>
      <c r="U25" s="558"/>
      <c r="V25" s="586"/>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2517</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2517</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2517</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2516</v>
      </c>
      <c r="Q30" s="554"/>
      <c r="R30" s="554"/>
      <c r="S30" s="554"/>
      <c r="T30" s="554"/>
      <c r="U30" s="555"/>
      <c r="V30" s="549"/>
      <c r="W30" s="549"/>
      <c r="X30" s="549"/>
      <c r="Y30" s="549" t="s">
        <v>2526</v>
      </c>
      <c r="Z30" s="549"/>
      <c r="AA30" s="549"/>
      <c r="AB30" s="583" t="s">
        <v>2580</v>
      </c>
      <c r="AC30" s="584"/>
      <c r="AD30" s="584"/>
      <c r="AE30" s="583" t="s">
        <v>2579</v>
      </c>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2517</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2517</v>
      </c>
      <c r="Q33" s="551"/>
      <c r="R33" s="551"/>
      <c r="S33" s="551"/>
      <c r="T33" s="551"/>
      <c r="U33" s="552"/>
      <c r="V33" s="591"/>
      <c r="W33" s="591"/>
      <c r="X33" s="591"/>
      <c r="Y33" s="591"/>
      <c r="Z33" s="591"/>
      <c r="AA33" s="591"/>
      <c r="AB33" s="589"/>
      <c r="AC33" s="590"/>
      <c r="AD33" s="590"/>
      <c r="AE33" s="589" t="s">
        <v>2577</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2517</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2517</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kamada</dc:creator>
  <cp:lastModifiedBy>kasagi</cp:lastModifiedBy>
  <cp:lastPrinted>2021-07-13T08:13:27Z</cp:lastPrinted>
  <dcterms:created xsi:type="dcterms:W3CDTF">2020-12-23T05:28:24Z</dcterms:created>
  <dcterms:modified xsi:type="dcterms:W3CDTF">2021-07-13T08:26:59Z</dcterms:modified>
</cp:coreProperties>
</file>