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E:\"/>
    </mc:Choice>
  </mc:AlternateContent>
  <xr:revisionPtr revIDLastSave="0" documentId="13_ncr:1_{8A1A540A-8392-4270-9AA8-17CAC915CE43}"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<sst xmlns="http://schemas.openxmlformats.org/spreadsheetml/2006/main" count="3042" uniqueCount="2559">
  <si>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</si>
  <si>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</si>
  <si>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</si>
  <si>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</si>
  <si>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</si>
  <si>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</si>
  <si>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</si>
  <si>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</si>
  <si>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</si>
  <si>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</si>
  <si>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</si>
  <si>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</si>
  <si>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</si>
  <si>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</si>
  <si>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</si>
  <si>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</si>
  <si>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</si>
  <si>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</si>
  <si>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</si>
  <si>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</si>
  <si>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</si>
  <si>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</si>
  <si>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</si>
  <si>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</si>
  <si>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</si>
  <si>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</si>
  <si>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</si>
  <si>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</si>
  <si>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</si>
  <si>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</si>
  <si>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</si>
  <si>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</si>
  <si>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</si>
  <si>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</si>
  <si>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</si>
  <si>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</si>
  <si>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</si>
  <si>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</si>
  <si>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</si>
  <si>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</si>
  <si>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</si>
  <si>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</si>
  <si>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</si>
  <si>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</si>
  <si>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</si>
  <si>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</si>
  <si>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</si>
  <si>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</si>
  <si>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</si>
  <si>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</si>
  <si>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</si>
  <si>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</si>
  <si>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</si>
  <si>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</si>
  <si>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</si>
  <si>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</si>
  <si>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</si>
  <si>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</si>
  <si>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</si>
  <si>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</si>
  <si>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</si>
  <si>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</si>
  <si>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</si>
  <si>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</si>
  <si>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</si>
  <si>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</si>
  <si>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</si>
  <si>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</si>
  <si>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</si>
  <si>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</si>
  <si>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</si>
  <si>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</si>
  <si>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</si>
  <si>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</si>
  <si>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</si>
  <si>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</si>
  <si>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</si>
  <si>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</si>
  <si>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</si>
  <si>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</si>
  <si>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</si>
  <si>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</si>
  <si>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</si>
  <si>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</si>
  <si>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</si>
  <si>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</si>
  <si>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</si>
  <si>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</si>
  <si>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</si>
  <si>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</si>
  <si>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</si>
  <si>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</si>
  <si>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</si>
  <si>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</si>
  <si>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</si>
  <si>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</si>
  <si>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</si>
  <si>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</si>
  <si>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</si>
  <si>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</si>
  <si>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</si>
  <si>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</si>
  <si>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</si>
  <si>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</si>
  <si>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</si>
  <si>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</si>
  <si>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</si>
  <si>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</si>
  <si>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</si>
  <si>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</si>
  <si>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</si>
  <si>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</si>
  <si>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</si>
  <si>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</si>
  <si>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</si>
  <si>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</si>
  <si>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</si>
  <si>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</si>
  <si>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</si>
  <si>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</si>
  <si>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</si>
  <si>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</si>
  <si>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</si>
  <si>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</si>
  <si>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</si>
  <si>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</si>
  <si>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</si>
  <si>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</si>
  <si>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</si>
  <si>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</si>
  <si>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</si>
  <si>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</si>
  <si>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</si>
  <si>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</si>
  <si>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</si>
  <si>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</si>
  <si>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</si>
  <si>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</si>
  <si>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</si>
  <si>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</si>
  <si>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</si>
  <si>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</si>
  <si>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</si>
  <si>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</si>
  <si>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</si>
  <si>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</si>
  <si>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</si>
  <si>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</si>
  <si>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</si>
  <si>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</si>
  <si>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</si>
  <si>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</si>
  <si>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</si>
  <si>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</si>
  <si>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</si>
  <si>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</si>
  <si>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</si>
  <si>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</si>
  <si>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</si>
  <si>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</si>
  <si>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</si>
  <si>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</si>
  <si>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</si>
  <si>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</si>
  <si>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</si>
  <si>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</si>
  <si>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</si>
  <si>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</si>
  <si>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</si>
  <si>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</si>
  <si>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</si>
  <si>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</si>
  <si>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</si>
  <si>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</si>
  <si>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</si>
  <si>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</si>
  <si>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</si>
  <si>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</si>
  <si>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</si>
  <si>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</si>
  <si>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</si>
  <si>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</si>
  <si>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</si>
  <si>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</si>
  <si>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</si>
  <si>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</si>
  <si>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</si>
  <si>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</si>
  <si>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</si>
  <si>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</si>
  <si>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</si>
  <si>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</si>
  <si>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</si>
  <si>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</si>
  <si>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</si>
  <si>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</si>
  <si>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</si>
  <si>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</si>
  <si>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</si>
  <si>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</si>
  <si>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</si>
  <si>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</si>
  <si>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</si>
  <si>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</si>
  <si>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</si>
  <si>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</si>
  <si>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</si>
  <si>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</si>
  <si>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</si>
  <si>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</si>
  <si>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</si>
  <si>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</si>
  <si>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</si>
  <si>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</si>
  <si>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</si>
  <si>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</si>
  <si>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</si>
  <si>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</si>
  <si>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</si>
  <si>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</si>
  <si>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</si>
  <si>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</si>
  <si>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</si>
  <si>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</si>
  <si>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</si>
  <si>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</si>
  <si>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</si>
  <si>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</si>
  <si>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</si>
  <si>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</si>
  <si>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</si>
  <si>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</si>
  <si>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</si>
  <si>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</si>
  <si>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</si>
  <si>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</si>
  <si>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</si>
  <si>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</si>
  <si>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</si>
  <si>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</si>
  <si>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</si>
  <si>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</si>
  <si>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</si>
  <si>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</si>
  <si>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</si>
  <si>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</si>
  <si>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</si>
  <si>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</si>
  <si>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</si>
  <si>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</si>
  <si>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</si>
  <si>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</si>
  <si>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</si>
  <si>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</si>
  <si>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</si>
  <si>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</si>
  <si>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</si>
  <si>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</si>
  <si>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</si>
  <si>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</si>
  <si>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</si>
  <si>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</si>
  <si>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</si>
  <si>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</si>
  <si>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</si>
  <si>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</si>
  <si>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</si>
  <si>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</si>
  <si>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</si>
  <si>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</si>
  <si>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</si>
  <si>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</si>
  <si>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</si>
  <si>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</si>
  <si>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</si>
  <si>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</si>
  <si>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</si>
  <si>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</si>
  <si>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</si>
  <si>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</si>
  <si>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</si>
  <si>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</si>
  <si>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</si>
  <si>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</si>
  <si>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</si>
  <si>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</si>
  <si>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</si>
  <si>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</si>
  <si>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</si>
  <si>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</si>
  <si>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</si>
  <si>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</si>
  <si>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</si>
  <si>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</si>
  <si>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</si>
  <si>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</si>
  <si>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</si>
  <si>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</si>
  <si>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</si>
  <si>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</si>
  <si>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</si>
  <si>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</si>
  <si>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</si>
  <si>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</si>
  <si>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</si>
  <si>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</si>
  <si>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</si>
  <si>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</si>
  <si>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</si>
  <si>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</si>
  <si>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</si>
  <si>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</si>
  <si>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</si>
  <si>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</si>
  <si>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</si>
  <si>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</si>
  <si>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</si>
  <si>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</si>
  <si>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</si>
  <si>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</si>
  <si>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</si>
  <si>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</si>
  <si>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</si>
  <si>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</si>
  <si>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</si>
  <si>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</si>
  <si>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</si>
  <si>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</si>
  <si>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</si>
  <si>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</si>
  <si>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</si>
  <si>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</si>
  <si>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</si>
  <si>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</si>
  <si>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</si>
  <si>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</si>
  <si>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</si>
  <si>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</si>
  <si>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</si>
  <si>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</si>
  <si>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</si>
  <si>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</si>
  <si>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</si>
  <si>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</si>
  <si>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</si>
  <si>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</si>
  <si>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</si>
  <si>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</si>
  <si>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</si>
  <si>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</si>
  <si>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</si>
  <si>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</si>
  <si>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</si>
  <si>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</si>
  <si>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</si>
  <si>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</si>
  <si>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</si>
  <si>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</si>
  <si>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</si>
  <si>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</si>
  <si>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</si>
  <si>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</si>
  <si>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</si>
  <si>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</si>
  <si>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</si>
  <si>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</si>
  <si>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</si>
  <si>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</si>
  <si>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</si>
  <si>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</si>
  <si>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</si>
  <si>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</si>
  <si>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</si>
  <si>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</si>
  <si>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</si>
  <si>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</si>
  <si>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</si>
  <si>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</si>
  <si>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</si>
  <si>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</si>
  <si>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</si>
  <si>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</si>
  <si>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</si>
  <si>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</si>
  <si>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</si>
  <si>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</si>
  <si>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</si>
  <si>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</si>
  <si>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</si>
  <si>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</si>
  <si>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</si>
  <si>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</si>
  <si>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</si>
  <si>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</si>
  <si>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</si>
  <si>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</si>
  <si>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</si>
  <si>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</si>
  <si>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</si>
  <si>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</si>
  <si>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</si>
  <si>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</si>
  <si>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</si>
  <si>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</si>
  <si>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</si>
  <si>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</si>
  <si>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</si>
  <si>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</si>
  <si>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</si>
  <si>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</si>
  <si>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</si>
  <si>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</si>
  <si>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</si>
  <si>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</si>
  <si>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</si>
  <si>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</si>
  <si>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</si>
  <si>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</si>
  <si>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</si>
  <si>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</si>
  <si>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</si>
  <si>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</si>
  <si>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</si>
  <si>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</si>
  <si>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</si>
  <si>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</si>
  <si>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</si>
  <si>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</si>
  <si>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</si>
  <si>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</si>
  <si>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</si>
  <si>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</si>
  <si>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</si>
  <si>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</si>
  <si>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</si>
  <si>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</si>
  <si>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</si>
  <si>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</si>
  <si>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</si>
  <si>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</si>
  <si>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</si>
  <si>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</si>
  <si>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</si>
  <si>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</si>
  <si>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</si>
  <si>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</si>
  <si>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</si>
  <si>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</si>
  <si>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</si>
  <si>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</si>
  <si>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</si>
  <si>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</si>
  <si>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</si>
  <si>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</si>
  <si>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</si>
  <si>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</si>
  <si>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</si>
  <si>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</si>
  <si>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</si>
  <si>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</si>
  <si>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</si>
  <si>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</si>
  <si>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</si>
  <si>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</si>
  <si>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</si>
  <si>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</si>
  <si>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</si>
  <si>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</si>
  <si>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</si>
  <si>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</si>
  <si>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</si>
  <si>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</si>
  <si>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</si>
  <si>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</si>
  <si>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</si>
  <si>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</si>
  <si>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</si>
  <si>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</si>
  <si>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</si>
  <si>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</si>
  <si>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</si>
  <si>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</si>
  <si>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</si>
  <si>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</si>
  <si>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</si>
  <si>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</si>
  <si>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</si>
  <si>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</si>
  <si>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</si>
  <si>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</si>
  <si>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</si>
  <si>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</si>
  <si>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</si>
  <si>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</si>
  <si>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</si>
  <si>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</si>
  <si>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</si>
  <si>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</si>
  <si>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</si>
  <si>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</si>
  <si>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</si>
  <si>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</si>
  <si>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</si>
  <si>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</si>
  <si>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</si>
  <si>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</si>
  <si>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</si>
  <si>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</si>
  <si>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</si>
  <si>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</si>
  <si>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</si>
  <si>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</si>
  <si>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</si>
  <si>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</si>
  <si>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</si>
  <si>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</si>
  <si>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</si>
  <si>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</si>
  <si>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</si>
  <si>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</si>
  <si>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</si>
  <si>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</si>
  <si>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</si>
  <si>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</si>
  <si>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</si>
  <si>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</si>
  <si>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</si>
  <si>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</si>
  <si>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</si>
  <si>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</si>
  <si>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</si>
  <si>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</si>
  <si>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</si>
  <si>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</si>
  <si>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</si>
  <si>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</si>
  <si>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</si>
  <si>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</si>
  <si>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</si>
  <si>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</si>
  <si>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</si>
  <si>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</si>
  <si>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</si>
  <si>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</si>
  <si>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</si>
  <si>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</si>
  <si>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</si>
  <si>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</si>
  <si>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</si>
  <si>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</si>
  <si>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</si>
  <si>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</si>
  <si>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</si>
  <si>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</si>
  <si>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</si>
  <si>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</si>
  <si>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</si>
  <si>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</si>
  <si>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</si>
  <si>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</si>
  <si>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</si>
  <si>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</si>
  <si>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</si>
  <si>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</si>
  <si>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</si>
  <si>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</si>
  <si>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</si>
  <si>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</si>
  <si>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</si>
  <si>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</si>
  <si>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</si>
  <si>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</si>
  <si>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</si>
  <si>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</si>
  <si>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</si>
  <si>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</si>
  <si>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</si>
  <si>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</si>
  <si>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</si>
  <si>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</si>
  <si>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</si>
  <si>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</si>
  <si>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</si>
  <si>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</si>
  <si>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</si>
  <si>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</si>
  <si>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</si>
  <si>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</si>
  <si>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</si>
  <si>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</si>
  <si>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</si>
  <si>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</si>
  <si>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</si>
  <si>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</si>
  <si>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</si>
  <si>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</si>
  <si>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</si>
  <si>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</si>
  <si>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</si>
  <si>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</si>
  <si>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</si>
  <si>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</si>
  <si>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</si>
  <si>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</si>
  <si>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</si>
  <si>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</si>
  <si>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</si>
  <si>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</si>
  <si>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</si>
  <si>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</si>
  <si>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</si>
  <si>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</si>
  <si>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</si>
  <si>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</si>
  <si>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</si>
  <si>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</si>
  <si>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</si>
  <si>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</si>
  <si>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</si>
  <si>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</si>
  <si>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</si>
  <si>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</si>
  <si>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</si>
  <si>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</si>
  <si>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</si>
  <si>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</si>
  <si>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</si>
  <si>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</si>
  <si>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</si>
  <si>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</si>
  <si>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</si>
  <si>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</si>
  <si>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</si>
  <si>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</si>
  <si>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</si>
  <si>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</si>
  <si>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</si>
  <si>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</si>
  <si>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</si>
  <si>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</si>
  <si>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</si>
  <si>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</si>
  <si>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</si>
  <si>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</si>
  <si>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</si>
  <si>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</si>
  <si>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</si>
  <si>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</si>
  <si>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</si>
  <si>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</si>
  <si>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</si>
  <si>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</si>
  <si>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</si>
  <si>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</si>
  <si>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</si>
  <si>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</si>
  <si>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</si>
  <si>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</si>
  <si>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</si>
  <si>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</si>
  <si>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</si>
  <si>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</si>
  <si>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</si>
  <si>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</si>
  <si>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</si>
  <si>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</si>
  <si>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</si>
  <si>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</si>
  <si>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</si>
  <si>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</si>
  <si>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</si>
  <si>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</si>
  <si>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</si>
  <si>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</si>
  <si>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</si>
  <si>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</si>
  <si>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</si>
  <si>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</si>
  <si>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</si>
  <si>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</si>
  <si>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</si>
  <si>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</si>
  <si>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</si>
  <si>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</si>
  <si>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</si>
  <si>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</si>
  <si>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</si>
  <si>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</si>
  <si>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</si>
  <si>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</si>
  <si>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</si>
  <si>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</si>
  <si>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</si>
  <si>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</si>
  <si>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</si>
  <si>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</si>
  <si>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</si>
  <si>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</si>
  <si>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</si>
  <si>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</si>
  <si>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</si>
  <si>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</si>
  <si>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</si>
  <si>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</si>
  <si>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</si>
  <si>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</si>
  <si>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</si>
  <si>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</si>
  <si>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</si>
  <si>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</si>
  <si>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</si>
  <si>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</si>
  <si>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</si>
  <si>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</si>
  <si>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</si>
  <si>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</si>
  <si>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</si>
  <si>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</si>
  <si>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</si>
  <si>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</si>
  <si>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</si>
  <si>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</si>
  <si>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</si>
  <si>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</si>
  <si>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</si>
  <si>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</si>
  <si>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</si>
  <si>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</si>
  <si>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</si>
  <si>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</si>
  <si>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</si>
  <si>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</si>
  <si>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</si>
  <si>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</si>
  <si>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</si>
  <si>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</si>
  <si>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</si>
  <si>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</si>
  <si>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</si>
  <si>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</si>
  <si>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</si>
  <si>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</si>
  <si>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</si>
  <si>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</si>
  <si>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</si>
  <si>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</si>
  <si>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</si>
  <si>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</si>
  <si>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</si>
  <si>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</si>
  <si>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</si>
  <si>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</si>
  <si>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</si>
  <si>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</si>
  <si>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</si>
  <si>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</si>
  <si>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</si>
  <si>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</si>
  <si>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</si>
  <si>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</si>
  <si>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</si>
  <si>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</si>
  <si>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</si>
  <si>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</si>
  <si>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</si>
  <si>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</si>
  <si>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</si>
  <si>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</si>
  <si>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</si>
  <si>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</si>
  <si>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</si>
  <si>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</si>
  <si>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</si>
  <si>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</si>
  <si>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</si>
  <si>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</si>
  <si>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</si>
  <si>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</si>
  <si>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</si>
  <si>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</si>
  <si>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</si>
  <si>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</si>
  <si>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</si>
  <si>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</si>
  <si>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</si>
  <si>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</si>
  <si>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</si>
  <si>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</si>
  <si>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</si>
  <si>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</si>
  <si>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</si>
  <si>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</si>
  <si>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</si>
  <si>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</si>
  <si>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</si>
  <si>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</si>
  <si>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</si>
  <si>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</si>
  <si>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</si>
  <si>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</si>
  <si>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</si>
  <si>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</si>
  <si>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</si>
  <si>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</si>
  <si>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</si>
  <si>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</si>
  <si>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</si>
  <si>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</si>
  <si>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</si>
  <si>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</si>
  <si>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</si>
  <si>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</si>
  <si>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</si>
  <si>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</si>
  <si>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</si>
  <si>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</si>
  <si>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</si>
  <si>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</si>
  <si>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</si>
  <si>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</si>
  <si>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</si>
  <si>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</si>
  <si>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</si>
  <si>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</si>
  <si>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</si>
  <si>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</si>
  <si>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</si>
  <si>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</si>
  <si>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</si>
  <si>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</si>
  <si>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</si>
  <si>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</si>
  <si>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</si>
  <si>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</si>
  <si>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</si>
  <si>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</si>
  <si>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</si>
  <si>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</si>
  <si>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</si>
  <si>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</si>
  <si>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</si>
  <si>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</si>
  <si>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</si>
  <si>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</si>
  <si>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</si>
  <si>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</si>
  <si>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</si>
  <si>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</si>
  <si>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</si>
  <si>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</si>
  <si>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</si>
  <si>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</si>
  <si>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</si>
  <si>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</si>
  <si>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</si>
  <si>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</si>
  <si>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</si>
  <si>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</si>
  <si>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</si>
  <si>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</si>
  <si>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</si>
  <si>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</si>
  <si>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</si>
  <si>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</si>
  <si>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</si>
  <si>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</si>
  <si>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</si>
  <si>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</si>
  <si>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</si>
  <si>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</si>
  <si>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</si>
  <si>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</si>
  <si>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</si>
  <si>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</si>
  <si>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</si>
  <si>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</si>
  <si>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</si>
  <si>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</si>
  <si>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</si>
  <si>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</si>
  <si>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</si>
  <si>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</si>
  <si>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</si>
  <si>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</si>
  <si>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</si>
  <si>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</si>
  <si>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</si>
  <si>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</si>
  <si>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</si>
  <si>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</si>
  <si>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</si>
  <si>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</si>
  <si>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</si>
  <si>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</si>
  <si>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</si>
  <si>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</si>
  <si>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</si>
  <si>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</si>
  <si>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</si>
  <si>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</si>
  <si>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</si>
  <si>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</si>
  <si>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</si>
  <si>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</si>
  <si>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</si>
  <si>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</si>
  <si>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</si>
  <si>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</si>
  <si>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</si>
  <si>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</si>
  <si>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</si>
  <si>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</si>
  <si>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</si>
  <si>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</si>
  <si>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</si>
  <si>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</si>
  <si>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</si>
  <si>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</si>
  <si>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</si>
  <si>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</si>
  <si>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</si>
  <si>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</si>
  <si>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</si>
  <si>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</si>
  <si>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</si>
  <si>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</si>
  <si>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</si>
  <si>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</si>
  <si>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</si>
  <si>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</si>
  <si>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</si>
  <si>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</si>
  <si>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</si>
  <si>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</si>
  <si>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</si>
  <si>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</si>
  <si>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</si>
  <si>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</si>
  <si>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</si>
  <si>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</si>
  <si>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</si>
  <si>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</si>
  <si>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</si>
  <si>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</si>
  <si>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</si>
  <si>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</si>
  <si>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</si>
  <si>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</si>
  <si>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</si>
  <si>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</si>
  <si>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</si>
  <si>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</si>
  <si>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</si>
  <si>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</si>
  <si>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</si>
  <si>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</si>
  <si>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</si>
  <si>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</si>
  <si>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</si>
  <si>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</si>
  <si>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</si>
  <si>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</si>
  <si>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</si>
  <si>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</si>
  <si>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</si>
  <si>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</si>
  <si>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</si>
  <si>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</si>
  <si>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</si>
  <si>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</si>
  <si>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</si>
  <si>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</si>
  <si>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</si>
  <si>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</si>
  <si>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</si>
  <si>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</si>
  <si>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</si>
  <si>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</si>
  <si>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</si>
  <si>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</si>
  <si>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</si>
  <si>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</si>
  <si>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</si>
  <si>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</si>
  <si>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</si>
  <si>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</si>
  <si>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</si>
  <si>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</si>
  <si>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</si>
  <si>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</si>
  <si>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</si>
  <si>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</si>
  <si>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</si>
  <si>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</si>
  <si>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</si>
  <si>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</si>
  <si>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</si>
  <si>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</si>
  <si>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</si>
  <si>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</si>
  <si>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</si>
  <si>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</si>
  <si>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</si>
  <si>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</si>
  <si>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</si>
  <si>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</si>
  <si>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</si>
  <si>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</si>
  <si>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</si>
  <si>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</si>
  <si>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</si>
  <si>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</si>
  <si>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</si>
  <si>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</si>
  <si>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</si>
  <si>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</si>
  <si>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</si>
  <si>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</si>
  <si>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</si>
  <si>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</si>
  <si>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</si>
  <si>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</si>
  <si>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</si>
  <si>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</si>
  <si>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</si>
  <si>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</si>
  <si>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</si>
  <si>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</si>
  <si>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</si>
  <si>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</si>
  <si>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</si>
  <si>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</si>
  <si>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</si>
  <si>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</si>
  <si>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</si>
  <si>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</si>
  <si>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</si>
  <si>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</si>
  <si>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</si>
  <si>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</si>
  <si>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</si>
  <si>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</si>
  <si>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</si>
  <si>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</si>
  <si>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</si>
  <si>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</si>
  <si>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</si>
  <si>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</si>
  <si>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</si>
  <si>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</si>
  <si>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</si>
  <si>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</si>
  <si>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</si>
  <si>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</si>
  <si>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</si>
  <si>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</si>
  <si>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</si>
  <si>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</si>
  <si>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</si>
  <si>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</si>
  <si>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</si>
  <si>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</si>
  <si>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</si>
  <si>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</si>
  <si>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</si>
  <si>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</si>
  <si>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</si>
  <si>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</si>
  <si>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</si>
  <si>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</si>
  <si>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</si>
  <si>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</si>
  <si>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</si>
  <si>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</si>
  <si>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</si>
  <si>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</si>
  <si>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</si>
  <si>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</si>
  <si>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</si>
  <si>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</si>
  <si>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</si>
  <si>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</si>
  <si>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</si>
  <si>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</si>
  <si>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</si>
  <si>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</si>
  <si>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</si>
  <si>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</si>
  <si>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</si>
  <si>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</si>
  <si>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</si>
  <si>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</si>
  <si>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</si>
  <si>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</si>
  <si>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</si>
  <si>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</si>
  <si>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</si>
  <si>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</si>
  <si>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</si>
  <si>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</si>
  <si>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</si>
  <si>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</si>
  <si>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</si>
  <si>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</si>
  <si>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</si>
  <si>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</si>
  <si>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</si>
  <si>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</si>
  <si>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</si>
  <si>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</si>
  <si>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</si>
  <si>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</si>
  <si>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</si>
  <si>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</si>
  <si>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</si>
  <si>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</si>
  <si>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</si>
  <si>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</si>
  <si>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</si>
  <si>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</si>
  <si>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</si>
  <si>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</si>
  <si>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</si>
  <si>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</si>
  <si>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</si>
  <si>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</si>
  <si>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</si>
  <si>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</si>
  <si>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</si>
  <si>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</si>
  <si>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</si>
  <si>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</si>
  <si>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</si>
  <si>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</si>
  <si>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</si>
  <si>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</si>
  <si>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</si>
  <si>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</si>
  <si>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</si>
  <si>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</si>
  <si>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</si>
  <si>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</si>
  <si>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</si>
  <si>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</si>
  <si>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</si>
  <si>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</si>
  <si>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</si>
  <si>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</si>
  <si>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</si>
  <si>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</si>
  <si>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</si>
  <si>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</si>
  <si>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</si>
  <si>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</si>
  <si>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</si>
  <si>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</si>
  <si>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</si>
  <si>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</si>
  <si>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</si>
  <si>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</si>
  <si>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</si>
  <si>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</si>
  <si>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</si>
  <si>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</si>
  <si>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</si>
  <si>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</si>
  <si>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</si>
  <si>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</si>
  <si>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</si>
  <si>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</si>
  <si>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</si>
  <si>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</si>
  <si>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</si>
  <si>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</si>
  <si>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</si>
  <si>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</si>
  <si>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</si>
  <si>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</si>
  <si>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</si>
  <si>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</si>
  <si>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</si>
  <si>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</si>
  <si>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</si>
  <si>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</si>
  <si>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</si>
  <si>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</si>
  <si>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</si>
  <si>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</si>
  <si>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</si>
  <si>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</si>
  <si>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</si>
  <si>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</si>
  <si>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</si>
  <si>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</si>
  <si>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</si>
  <si>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</si>
  <si>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</si>
  <si>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</si>
  <si>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</si>
  <si>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</si>
  <si>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</si>
  <si>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</si>
  <si>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</si>
  <si>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</si>
  <si>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</si>
  <si>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</si>
  <si>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</si>
  <si>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</si>
  <si>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</si>
  <si>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</si>
  <si>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</si>
  <si>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</si>
  <si>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</si>
  <si>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</si>
  <si>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</si>
  <si>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</si>
  <si>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</si>
  <si>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</si>
  <si>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</si>
  <si>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</si>
  <si>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</si>
  <si>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</si>
  <si>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</si>
  <si>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</si>
  <si>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</si>
  <si>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</si>
  <si>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</si>
  <si>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</si>
  <si>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</si>
  <si>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</si>
  <si>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</si>
  <si>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</si>
  <si>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</si>
  <si>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</si>
  <si>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</si>
  <si>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</si>
  <si>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</si>
  <si>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</si>
  <si>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</si>
  <si>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</si>
  <si>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</si>
  <si>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</si>
  <si>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</si>
  <si>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</si>
  <si>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</si>
  <si>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</si>
  <si>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</si>
  <si>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</si>
  <si>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</si>
  <si>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</si>
  <si>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</si>
  <si>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</si>
  <si>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</si>
  <si>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</si>
  <si>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</si>
  <si>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</si>
  <si>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</si>
  <si>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</si>
  <si>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</si>
  <si>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</si>
  <si>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</si>
  <si>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</si>
  <si>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</si>
  <si>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</si>
  <si>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</si>
  <si>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</si>
  <si>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</si>
  <si>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</si>
  <si>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</si>
  <si>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</si>
  <si>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</si>
  <si>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</si>
  <si>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</si>
  <si>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</si>
  <si>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</si>
  <si>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</si>
  <si>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</si>
  <si>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</si>
  <si>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</si>
  <si>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</si>
  <si>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</si>
  <si>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</si>
  <si>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</si>
  <si>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</si>
  <si>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</si>
  <si>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</si>
  <si>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</si>
  <si>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</si>
  <si>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</si>
  <si>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</si>
  <si>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</si>
  <si>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</si>
  <si>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</si>
  <si>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</si>
  <si>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</si>
  <si>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</si>
  <si>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</si>
  <si>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</si>
  <si>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</si>
  <si>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</si>
  <si>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</si>
  <si>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</si>
  <si>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</si>
  <si>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</si>
  <si>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</si>
  <si>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</si>
  <si>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</si>
  <si>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</si>
  <si>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</si>
  <si>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</si>
  <si>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</si>
  <si>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</si>
  <si>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</si>
  <si>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</si>
  <si>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</si>
  <si>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</si>
  <si>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</si>
  <si>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</si>
  <si>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</si>
  <si>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</si>
  <si>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</si>
  <si>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</si>
  <si>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</si>
  <si>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</si>
  <si>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</si>
  <si>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</si>
  <si>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</si>
  <si>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</si>
  <si>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</si>
  <si>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</si>
  <si>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</si>
  <si>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</si>
  <si>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</si>
  <si>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</si>
  <si>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</si>
  <si>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</si>
  <si>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</si>
  <si>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</si>
  <si>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</si>
  <si>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</si>
  <si>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</si>
  <si>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</si>
  <si>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</si>
  <si>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</si>
  <si>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</si>
  <si>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</si>
  <si>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</si>
  <si>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</si>
  <si>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</si>
  <si>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</si>
  <si>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</si>
  <si>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</si>
  <si>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</si>
  <si>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</si>
  <si>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</si>
  <si>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</si>
  <si>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</si>
  <si>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</si>
  <si>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</si>
  <si>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</si>
  <si>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</si>
  <si>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</si>
  <si>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</si>
  <si>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</si>
  <si>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</si>
  <si>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</si>
  <si>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</si>
  <si>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</si>
  <si>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</si>
  <si>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</si>
  <si>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</si>
  <si>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</si>
  <si>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</si>
  <si>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</si>
  <si>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</si>
  <si>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</si>
  <si>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</si>
  <si>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</si>
  <si>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</si>
  <si>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</si>
  <si>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</si>
  <si>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</si>
  <si>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</si>
  <si>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</si>
  <si>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</si>
  <si>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</si>
  <si>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</si>
  <si>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</si>
  <si>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</si>
  <si>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</si>
  <si>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</si>
  <si>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</si>
  <si>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</si>
  <si>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</si>
  <si>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</si>
  <si>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</si>
  <si>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</si>
  <si>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</si>
  <si>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</si>
  <si>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</si>
  <si>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</si>
  <si>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</si>
  <si>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</si>
  <si>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</si>
  <si>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</si>
  <si>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</si>
  <si>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</si>
  <si>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</si>
  <si>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</si>
  <si>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</si>
  <si>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</si>
  <si>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</si>
  <si>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</si>
  <si>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</si>
  <si>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</si>
  <si>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</si>
  <si>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</si>
  <si>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</si>
  <si>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</si>
  <si>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</si>
  <si>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</si>
  <si>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</si>
  <si>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</si>
  <si>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</si>
  <si>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</si>
  <si>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</si>
  <si>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</si>
  <si>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</si>
  <si>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</si>
  <si>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</si>
  <si>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</si>
  <si>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</si>
  <si>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</si>
  <si>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</si>
  <si>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</si>
  <si>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</si>
  <si>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</si>
  <si>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</si>
  <si>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</si>
  <si>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</si>
  <si>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</si>
  <si>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</si>
  <si>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</si>
  <si>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</si>
  <si>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</si>
  <si>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</si>
  <si>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</si>
  <si>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</si>
  <si>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</si>
  <si>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</si>
  <si>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</si>
  <si>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</si>
  <si>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</si>
  <si>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</si>
  <si>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</si>
  <si>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</si>
  <si>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</si>
  <si>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</si>
  <si>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</si>
  <si>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</si>
  <si>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</si>
  <si>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</si>
  <si>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</si>
  <si>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</si>
  <si>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</si>
  <si>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</si>
  <si>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</si>
  <si>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</si>
  <si>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</si>
  <si>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</si>
  <si>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</si>
  <si>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</si>
  <si>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</si>
  <si>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</si>
  <si>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</si>
  <si>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</si>
  <si>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</si>
  <si>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</si>
  <si>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</si>
  <si>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</si>
  <si>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</si>
  <si>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</si>
  <si>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</si>
  <si>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</si>
  <si>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</si>
  <si>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</si>
  <si>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</si>
  <si>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</si>
  <si>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</si>
  <si>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</si>
  <si>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</si>
  <si>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</si>
  <si>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</si>
  <si>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</si>
  <si>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</si>
  <si>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</si>
  <si>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</si>
  <si>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</si>
  <si>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</si>
  <si>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</si>
  <si>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</si>
  <si>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</si>
  <si>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</si>
  <si>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</si>
  <si>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</si>
  <si>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</si>
  <si>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</si>
  <si>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</si>
  <si>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</si>
  <si>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</si>
  <si>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</si>
  <si>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</si>
  <si>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</si>
  <si>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</si>
  <si>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</si>
  <si>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</si>
  <si>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</si>
  <si>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</si>
  <si>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</si>
  <si>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</si>
  <si>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</si>
  <si>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</si>
  <si>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</si>
  <si>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</si>
  <si>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</si>
  <si>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</si>
  <si>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</si>
  <si>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</si>
  <si>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</si>
  <si>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</si>
  <si>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</si>
  <si>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</si>
  <si>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</si>
  <si>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</si>
  <si>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</si>
  <si>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</si>
  <si>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</si>
  <si>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</si>
  <si>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</si>
  <si>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</si>
  <si>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</si>
  <si>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</si>
  <si>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</si>
  <si>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</si>
  <si>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</si>
  <si>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</si>
  <si>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</si>
  <si>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</si>
  <si>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</si>
  <si>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</si>
  <si>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</si>
  <si>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</si>
  <si>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</si>
  <si>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</si>
  <si>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</si>
  <si>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</si>
  <si>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</si>
  <si>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</si>
  <si>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</si>
  <si>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</si>
  <si>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</si>
  <si>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</si>
  <si>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</si>
  <si>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</si>
  <si>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</si>
  <si>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</si>
  <si>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</si>
  <si>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</si>
  <si>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</si>
  <si>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</si>
  <si>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</si>
  <si>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</si>
  <si>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</si>
  <si>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</si>
  <si>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</si>
  <si>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</si>
  <si>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</si>
  <si>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</si>
  <si>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</si>
  <si>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</si>
  <si>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</si>
  <si>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</si>
  <si>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</si>
  <si>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</si>
  <si>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</si>
  <si>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</si>
  <si>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</si>
  <si>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</si>
  <si>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</si>
  <si>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</si>
  <si>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</si>
  <si>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</si>
  <si>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</si>
  <si>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</si>
  <si>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</si>
  <si>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</si>
  <si>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</si>
  <si>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</si>
  <si>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</si>
  <si>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</si>
  <si>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</si>
  <si>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</si>
  <si>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</si>
  <si>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</si>
  <si>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</si>
  <si>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</si>
  <si>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</si>
  <si>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</si>
  <si>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</si>
  <si>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</si>
  <si>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</si>
  <si>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</si>
  <si>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</si>
  <si>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</si>
  <si>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</si>
  <si>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</si>
  <si>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</si>
  <si>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</si>
  <si>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</si>
  <si>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</si>
  <si>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</si>
  <si>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</si>
  <si>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</si>
  <si>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</si>
  <si>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</si>
  <si>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</si>
  <si>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</si>
  <si>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</si>
  <si>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</si>
  <si>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</si>
  <si>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</si>
  <si>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</si>
  <si>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</si>
  <si>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</si>
  <si>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</si>
  <si>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</si>
  <si>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</si>
  <si>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</si>
  <si>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</si>
  <si>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</si>
  <si>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</si>
  <si>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</si>
  <si>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</si>
  <si>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</si>
  <si>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</si>
  <si>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</si>
  <si>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</si>
  <si>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</si>
  <si>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</si>
  <si>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</si>
  <si>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</si>
  <si>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</si>
  <si>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</si>
  <si>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</si>
  <si>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</si>
  <si>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</si>
  <si>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</si>
  <si>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</si>
  <si>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</si>
  <si>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</si>
  <si>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</si>
  <si>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</si>
  <si>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</si>
  <si>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</si>
  <si>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</si>
  <si>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</si>
  <si>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</si>
  <si>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</si>
  <si>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</si>
  <si>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</si>
  <si>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</si>
  <si>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</si>
  <si>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</si>
  <si>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</si>
  <si>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</si>
  <si>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</si>
  <si>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</si>
  <si>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</si>
  <si>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</si>
  <si>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</si>
  <si>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</si>
  <si>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</si>
  <si>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</si>
  <si>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</si>
  <si>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</si>
  <si>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</si>
  <si>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</si>
  <si>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</si>
  <si>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</si>
  <si>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</si>
  <si>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</si>
  <si>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</si>
  <si>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</si>
  <si>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</si>
  <si>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</si>
  <si>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</si>
  <si>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</si>
  <si>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</si>
  <si>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</si>
  <si>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</si>
  <si>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</si>
  <si>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</si>
  <si>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</si>
  <si>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</si>
  <si>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</si>
  <si>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</si>
  <si>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</si>
  <si>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</si>
  <si>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</si>
  <si>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</si>
  <si>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</si>
  <si>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</si>
  <si>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</si>
  <si>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</si>
  <si>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</si>
  <si>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</si>
  <si>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</si>
  <si>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</si>
  <si>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</si>
  <si>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</si>
  <si>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</si>
  <si>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</si>
  <si>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</si>
  <si>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</si>
  <si>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</si>
  <si>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</si>
  <si>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</si>
  <si>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</si>
  <si>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</si>
  <si>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</si>
  <si>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</si>
  <si>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</si>
  <si>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</si>
  <si>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</si>
  <si>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</si>
  <si>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</si>
  <si>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</si>
  <si>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</si>
  <si>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</si>
  <si>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</si>
  <si>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</si>
  <si>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</si>
  <si>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</si>
  <si>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</si>
  <si>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</si>
  <si>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</si>
  <si>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</si>
  <si>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</si>
  <si>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</si>
  <si>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</si>
  <si>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</si>
  <si>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</si>
  <si>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</si>
  <si>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</si>
  <si>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</si>
  <si>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</si>
  <si>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</si>
  <si>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</si>
  <si>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</si>
  <si>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</si>
  <si>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</si>
  <si>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</si>
  <si>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</si>
  <si>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</si>
  <si>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</si>
  <si>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</si>
  <si>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</si>
  <si>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</si>
  <si>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</si>
  <si>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</si>
  <si>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</si>
  <si>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</si>
  <si>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</si>
  <si>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</si>
  <si>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</si>
  <si>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</si>
  <si>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</si>
  <si>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</si>
  <si>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</si>
  <si>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</si>
  <si>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</si>
  <si>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</si>
  <si>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</si>
  <si>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</si>
  <si>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</si>
  <si>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</si>
  <si>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</si>
  <si>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</si>
  <si>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</si>
  <si>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</si>
  <si>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</si>
  <si>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</si>
  <si>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</si>
  <si>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</si>
  <si>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</si>
  <si>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</si>
  <si>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</si>
  <si>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</si>
  <si>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</si>
  <si>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</si>
  <si>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</si>
  <si>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</si>
  <si>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</si>
  <si>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</si>
  <si>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</si>
  <si>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</si>
  <si>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</si>
  <si>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</si>
  <si>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</si>
  <si>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</si>
  <si>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</si>
  <si>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</si>
  <si>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</si>
  <si>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</si>
  <si>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</si>
  <si>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</si>
  <si>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</si>
  <si>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</si>
  <si>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</si>
  <si>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</si>
  <si>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</si>
  <si>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</si>
  <si>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</si>
  <si>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</si>
  <si>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</si>
  <si>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</si>
  <si>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</si>
  <si>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</si>
  <si>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</si>
  <si>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</si>
  <si>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</si>
  <si>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</si>
  <si>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</si>
  <si>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</si>
  <si>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</si>
  <si>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</si>
  <si>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</si>
  <si>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</si>
  <si>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</si>
  <si>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</si>
  <si>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</si>
  <si>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</si>
  <si>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</si>
  <si>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</si>
  <si>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</si>
  <si>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</si>
  <si>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</si>
  <si>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</si>
  <si>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</si>
  <si>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</si>
  <si>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</si>
  <si>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</si>
  <si>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</si>
  <si>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</si>
  <si>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</si>
  <si>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</si>
  <si>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</si>
  <si>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</si>
  <si>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</si>
  <si>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</si>
  <si>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</si>
  <si>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</si>
  <si>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</si>
  <si>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</si>
  <si>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</si>
  <si>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</si>
  <si>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</si>
  <si>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</si>
  <si>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</si>
  <si>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</si>
  <si>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</si>
  <si>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</si>
  <si>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</si>
  <si>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</si>
  <si>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</si>
  <si>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</si>
  <si>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</si>
  <si>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</si>
  <si>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</si>
  <si>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</si>
  <si>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</si>
  <si>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</si>
  <si>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</si>
  <si>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</si>
  <si>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</si>
  <si>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</si>
  <si>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</si>
  <si>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</si>
  <si>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</si>
  <si>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</si>
  <si>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</si>
  <si>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</si>
  <si>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</si>
  <si>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</si>
  <si>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</si>
  <si>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</si>
  <si>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</si>
  <si>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</si>
  <si>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</si>
  <si>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</si>
  <si>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</si>
  <si>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</si>
  <si>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</si>
  <si>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</si>
  <si>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</si>
  <si>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</si>
  <si>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</si>
  <si>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</si>
  <si>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</si>
  <si>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</si>
  <si>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</si>
  <si>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</si>
  <si>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</si>
  <si>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</si>
  <si>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</si>
  <si>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</si>
  <si>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</si>
  <si>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</si>
  <si>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</si>
  <si>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</si>
  <si>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</si>
  <si>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</si>
  <si>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</si>
  <si>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</si>
  <si>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</si>
  <si>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</si>
  <si>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</si>
  <si>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</si>
  <si>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</si>
  <si>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</si>
  <si>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</si>
  <si>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</si>
  <si>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</si>
  <si>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</si>
  <si>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</si>
  <si>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</si>
  <si>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</si>
  <si>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</si>
  <si>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</si>
  <si>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</si>
  <si>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</si>
  <si>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</si>
  <si>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</si>
  <si>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</si>
  <si>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</si>
  <si>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</si>
  <si>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</si>
  <si>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</si>
  <si>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</si>
  <si>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</si>
  <si>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</si>
  <si>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</si>
  <si>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</si>
  <si>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</si>
  <si>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</si>
  <si>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</si>
  <si>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</si>
  <si>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</si>
  <si>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</si>
  <si>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</si>
  <si>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</si>
  <si>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</si>
  <si>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</si>
  <si>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</si>
  <si>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</si>
  <si>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</si>
  <si>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</si>
  <si>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</si>
  <si>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</si>
  <si>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</si>
  <si>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</si>
  <si>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</si>
  <si>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</si>
  <si>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</si>
  <si>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</si>
  <si>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</si>
  <si>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</si>
  <si>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</si>
  <si>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</si>
  <si>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</si>
  <si>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</si>
  <si>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</si>
  <si>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</si>
  <si>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</si>
  <si>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</si>
  <si>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</si>
  <si>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</si>
  <si>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</si>
  <si>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</si>
  <si>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</si>
  <si>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</si>
  <si>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</si>
  <si>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</si>
  <si>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</si>
  <si>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</si>
  <si>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</si>
  <si>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</si>
  <si>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</si>
  <si>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</si>
  <si>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</si>
  <si>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</si>
  <si>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</si>
  <si>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</si>
  <si>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</si>
  <si>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</si>
  <si>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</si>
  <si>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</si>
  <si>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</si>
  <si>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</si>
  <si>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</si>
  <si>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</si>
  <si>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</si>
  <si>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</si>
  <si>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</si>
  <si>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</si>
  <si>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</si>
  <si>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</si>
  <si>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</si>
  <si>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</si>
  <si>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</si>
  <si>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</si>
  <si>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</si>
  <si>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</si>
  <si>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</si>
  <si>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</si>
  <si>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</si>
  <si>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</si>
  <si>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</si>
  <si>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</si>
  <si>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</si>
  <si>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</si>
  <si>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</si>
  <si>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</si>
  <si>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</si>
  <si>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</si>
  <si>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</si>
  <si>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</si>
  <si>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</si>
  <si>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</si>
  <si>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</si>
  <si>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</si>
  <si>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</si>
  <si>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</si>
  <si>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</si>
  <si>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</si>
  <si>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</si>
  <si>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</si>
  <si>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</si>
  <si>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</si>
  <si>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</si>
  <si>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</si>
  <si>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</si>
  <si>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</si>
  <si>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</si>
  <si>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</si>
  <si>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</si>
  <si>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</si>
  <si>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</si>
  <si>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</si>
  <si>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</si>
  <si>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</si>
  <si>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</si>
  <si>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</si>
  <si>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</si>
  <si>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</si>
  <si>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</si>
  <si>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</si>
  <si>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</si>
  <si>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</si>
  <si>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</si>
  <si>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</si>
  <si>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</si>
  <si>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</si>
  <si>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</si>
  <si>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</si>
  <si>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</si>
  <si>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</si>
  <si>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</si>
  <si>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</si>
  <si>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</si>
  <si>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</si>
  <si>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</si>
  <si>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</si>
  <si>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</si>
  <si>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</si>
  <si>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</si>
  <si>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</si>
  <si>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</si>
  <si>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</si>
  <si>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</si>
  <si>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</si>
  <si>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</si>
  <si>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</si>
  <si>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</si>
  <si>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</si>
  <si>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</si>
  <si>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</si>
  <si>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</si>
  <si>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</si>
  <si>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</si>
  <si>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</si>
  <si>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</si>
  <si>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</si>
  <si>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</si>
  <si>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</si>
  <si>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</si>
  <si>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</si>
  <si>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</si>
  <si>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</si>
  <si>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</si>
  <si>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</si>
  <si>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</si>
  <si>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</si>
  <si>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</si>
  <si>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</si>
  <si>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</si>
  <si>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</si>
  <si>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</si>
  <si>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</si>
  <si>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</si>
  <si>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</si>
  <si>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</si>
  <si>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</si>
  <si>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</si>
  <si>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</si>
  <si>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</si>
  <si>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</si>
  <si>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</si>
  <si>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</si>
  <si>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</si>
  <si>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</si>
  <si>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</si>
  <si>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</si>
  <si>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</si>
  <si>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</si>
  <si>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</si>
  <si>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</si>
  <si>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</si>
  <si>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</si>
  <si>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</si>
  <si>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</si>
  <si>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</si>
  <si>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</si>
  <si>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</si>
  <si>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</si>
  <si>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</si>
  <si>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</si>
  <si>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</si>
  <si>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</si>
  <si>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</si>
  <si>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</si>
  <si>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</si>
  <si>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</si>
  <si>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</si>
  <si>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</si>
  <si>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</si>
  <si>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</si>
  <si>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</si>
  <si>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</si>
  <si>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</si>
  <si>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</si>
  <si>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</si>
  <si>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</si>
  <si>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</si>
  <si>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</si>
  <si>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</si>
  <si>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</si>
  <si>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</si>
  <si>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</si>
  <si>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</si>
  <si>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</si>
  <si>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</si>
  <si>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</si>
  <si>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</si>
  <si>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</si>
  <si>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</si>
  <si>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</si>
  <si>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</si>
  <si>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</si>
  <si>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</si>
  <si>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</si>
  <si>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</si>
  <si>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</si>
  <si>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</si>
  <si>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</si>
  <si>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</si>
  <si>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</si>
  <si>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</si>
  <si>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</si>
  <si>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</si>
  <si>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</si>
  <si>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</si>
  <si>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</si>
  <si>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</si>
  <si>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</si>
  <si>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</si>
  <si>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</si>
  <si>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</si>
  <si>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</si>
  <si>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</si>
  <si>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</si>
  <si>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</si>
  <si>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</si>
  <si>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</si>
  <si>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</si>
  <si>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</si>
  <si>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</si>
  <si>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</si>
  <si>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</si>
  <si>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</si>
  <si>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</si>
  <si>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</si>
  <si>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</si>
  <si>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</si>
  <si>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</si>
  <si>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</si>
  <si>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</si>
  <si>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</si>
  <si>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</si>
  <si>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</si>
  <si>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</si>
  <si>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</si>
  <si>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</si>
  <si>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</si>
  <si>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</si>
  <si>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</si>
  <si>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</si>
  <si>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</si>
  <si>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</si>
  <si>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</si>
  <si>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</si>
  <si>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</si>
  <si>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</si>
  <si>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</si>
  <si>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</si>
  <si>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</si>
  <si>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</si>
  <si>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</si>
  <si>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</si>
  <si>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</si>
  <si>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</si>
  <si>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</si>
  <si>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</si>
  <si>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</si>
  <si>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</si>
  <si>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</si>
  <si>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</si>
  <si>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</si>
  <si>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</si>
  <si>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</si>
  <si>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</si>
  <si>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</si>
  <si>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</si>
  <si>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</si>
  <si>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</si>
  <si>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</si>
  <si>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</si>
  <si>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</si>
  <si>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</si>
  <si>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</si>
  <si>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</si>
  <si>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</si>
  <si>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</si>
  <si>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</si>
  <si>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</si>
  <si>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</si>
  <si>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</si>
  <si>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</si>
  <si>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</si>
  <si>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</si>
  <si>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</si>
  <si>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</si>
  <si>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</si>
  <si>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</si>
  <si>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</si>
  <si>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</si>
  <si>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</si>
  <si>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</si>
  <si>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</si>
  <si>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</si>
  <si>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</si>
  <si>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</si>
  <si>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</si>
  <si>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</si>
  <si>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</si>
  <si>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</si>
  <si>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</si>
  <si>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</si>
  <si>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</si>
  <si>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</si>
  <si>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</si>
  <si>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</si>
  <si>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</si>
  <si>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</si>
  <si>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</si>
  <si>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</si>
  <si>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</si>
  <si>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</si>
  <si>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</si>
  <si>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</si>
  <si>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</si>
  <si>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</si>
  <si>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</si>
  <si>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</si>
  <si>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</si>
  <si>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</si>
  <si>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</si>
  <si>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</si>
  <si>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</si>
  <si>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</si>
  <si>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</si>
  <si>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</si>
  <si>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</si>
  <si>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</si>
  <si>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</si>
  <si>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</si>
  <si>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</si>
  <si>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</si>
  <si>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</si>
  <si>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</si>
  <si>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</si>
  <si>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</si>
  <si>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</si>
  <si>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</si>
  <si>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</si>
  <si>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</si>
  <si>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</si>
  <si>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</si>
  <si>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</si>
  <si>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</si>
  <si>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</si>
  <si>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</si>
  <si>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</si>
  <si>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</si>
  <si>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</si>
  <si>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</si>
  <si>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</si>
  <si>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</si>
  <si>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</si>
  <si>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</si>
  <si>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</si>
  <si>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</si>
  <si>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</si>
  <si>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</si>
  <si>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</si>
  <si>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</si>
  <si>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</si>
  <si>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</si>
  <si>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</si>
  <si>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</si>
  <si>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</si>
  <si>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</si>
  <si>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</si>
  <si>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</si>
  <si>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</si>
  <si>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</si>
  <si>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</si>
  <si>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</si>
  <si>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</si>
  <si>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</si>
  <si>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</si>
  <si>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</si>
  <si>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</si>
  <si>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</si>
  <si>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</si>
  <si>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</si>
  <si>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</si>
  <si>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</si>
  <si>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</si>
  <si>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</si>
  <si>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</si>
  <si>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</si>
  <si>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</si>
  <si>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</si>
  <si>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</si>
  <si>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</si>
  <si>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</si>
  <si>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</si>
  <si>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</si>
  <si>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</si>
  <si>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</si>
  <si>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</si>
  <si>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</si>
  <si>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</si>
  <si>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</si>
  <si>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</si>
  <si>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</si>
  <si>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</si>
  <si>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</si>
  <si>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</si>
  <si>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</si>
  <si>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</si>
  <si>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</si>
  <si>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</si>
  <si>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</si>
  <si>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</si>
  <si>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</si>
  <si>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</si>
  <si>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</si>
  <si>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</si>
  <si>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</si>
  <si>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</si>
  <si>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</si>
  <si>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</si>
  <si>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</si>
  <si>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</si>
  <si>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</si>
  <si>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</si>
  <si>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</si>
  <si>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</si>
  <si>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</si>
  <si>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</si>
  <si>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</si>
  <si>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</si>
  <si>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</si>
  <si>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</si>
  <si>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</si>
  <si>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</si>
  <si>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</si>
  <si>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</si>
  <si>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</si>
  <si>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</si>
  <si>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</si>
  <si>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</si>
  <si>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</si>
  <si>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</si>
  <si>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</si>
  <si>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</si>
  <si>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</si>
  <si>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</si>
  <si>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</si>
  <si>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</si>
  <si>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</si>
  <si>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</si>
  <si>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</si>
  <si>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</si>
  <si>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</si>
  <si>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</si>
  <si>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</si>
  <si>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</si>
  <si>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</si>
  <si>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</si>
  <si>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</si>
  <si>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</si>
  <si>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</si>
  <si>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</si>
  <si>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</si>
  <si>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</si>
  <si>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</si>
  <si>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</si>
  <si>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</si>
  <si>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</si>
  <si>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</si>
  <si>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</si>
  <si>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</si>
  <si>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</si>
  <si>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</si>
  <si>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</si>
  <si>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</si>
  <si>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</si>
  <si>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</si>
  <si>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</si>
  <si>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</si>
  <si>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</si>
  <si>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</si>
  <si>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</si>
  <si>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</si>
  <si>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</si>
  <si>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</si>
  <si>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</si>
  <si>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</si>
  <si>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</si>
  <si>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</si>
  <si>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</si>
  <si>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</si>
  <si>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</si>
  <si>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</si>
  <si>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</si>
  <si>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松尾　裕樹</t>
    <rPh sb="0" eb="2">
      <t>マツオ</t>
    </rPh>
    <rPh sb="3" eb="5">
      <t>ヒロキ</t>
    </rPh>
    <phoneticPr fontId="1"/>
  </si>
  <si>
    <t>株式会社　健貴舎　取締役</t>
    <rPh sb="0" eb="4">
      <t>カブシキガイシャ</t>
    </rPh>
    <rPh sb="5" eb="8">
      <t>ケンキシャ</t>
    </rPh>
    <rPh sb="9" eb="12">
      <t>トリシマリヤク</t>
    </rPh>
    <phoneticPr fontId="1"/>
  </si>
  <si>
    <t>２　法人</t>
  </si>
  <si>
    <t>５　営利法人</t>
  </si>
  <si>
    <t>かぶしきがいしゃ　けんきしゃ</t>
    <phoneticPr fontId="1"/>
  </si>
  <si>
    <t>株式会社　健貴舎</t>
    <rPh sb="0" eb="4">
      <t>カブシキガイシャ</t>
    </rPh>
    <rPh sb="5" eb="8">
      <t>ケンキシャ</t>
    </rPh>
    <phoneticPr fontId="1"/>
  </si>
  <si>
    <t>3450001011056</t>
    <phoneticPr fontId="1"/>
  </si>
  <si>
    <t>北海道旭川市東3条2丁目1-12</t>
    <rPh sb="0" eb="6">
      <t>ホッカイドウアサヒカワシ</t>
    </rPh>
    <rPh sb="6" eb="7">
      <t>ヒガシ</t>
    </rPh>
    <rPh sb="8" eb="9">
      <t>ジョウ</t>
    </rPh>
    <rPh sb="10" eb="12">
      <t>チョウメ</t>
    </rPh>
    <phoneticPr fontId="1"/>
  </si>
  <si>
    <t>0166</t>
    <phoneticPr fontId="1"/>
  </si>
  <si>
    <t>24</t>
    <phoneticPr fontId="1"/>
  </si>
  <si>
    <t>8186</t>
    <phoneticPr fontId="1"/>
  </si>
  <si>
    <t>8187</t>
    <phoneticPr fontId="1"/>
  </si>
  <si>
    <t>info</t>
    <phoneticPr fontId="1"/>
  </si>
  <si>
    <t>kenkisha.co.jp</t>
    <phoneticPr fontId="1"/>
  </si>
  <si>
    <t>http://</t>
  </si>
  <si>
    <t>www.kenkisha.co.jp</t>
    <phoneticPr fontId="1"/>
  </si>
  <si>
    <t>古川　貴恵</t>
    <rPh sb="0" eb="2">
      <t>フルカワ</t>
    </rPh>
    <rPh sb="3" eb="5">
      <t>タカエ</t>
    </rPh>
    <phoneticPr fontId="1"/>
  </si>
  <si>
    <t>代表取締役</t>
    <rPh sb="0" eb="5">
      <t>ダイヒョウトリシマリヤク</t>
    </rPh>
    <phoneticPr fontId="1"/>
  </si>
  <si>
    <t>じゅうたくがたゆうりょうろうじんほーむすみれ</t>
    <phoneticPr fontId="1"/>
  </si>
  <si>
    <t>住宅型有料老人ホームすみれ</t>
    <rPh sb="0" eb="3">
      <t>ジュウタクガタ</t>
    </rPh>
    <rPh sb="3" eb="7">
      <t>ユウリョウロウジン</t>
    </rPh>
    <phoneticPr fontId="1"/>
  </si>
  <si>
    <t>北海道旭川市新富2条1丁目2-10</t>
    <rPh sb="0" eb="6">
      <t>ホッカイドウアサヒカワシ</t>
    </rPh>
    <rPh sb="6" eb="8">
      <t>シントミ</t>
    </rPh>
    <rPh sb="9" eb="10">
      <t>ジョウ</t>
    </rPh>
    <rPh sb="11" eb="13">
      <t>チョウメ</t>
    </rPh>
    <phoneticPr fontId="1"/>
  </si>
  <si>
    <t>新旭川</t>
    <rPh sb="0" eb="3">
      <t>シンアサヒカワ</t>
    </rPh>
    <phoneticPr fontId="1"/>
  </si>
  <si>
    <t>バスの場合：旭川電気軌道、新富2条停留所より徒歩2分</t>
    <rPh sb="3" eb="5">
      <t>バアイ</t>
    </rPh>
    <rPh sb="6" eb="12">
      <t>アサヒカワデンキキドウ</t>
    </rPh>
    <rPh sb="13" eb="15">
      <t>シントミ</t>
    </rPh>
    <rPh sb="16" eb="17">
      <t>ジョウ</t>
    </rPh>
    <rPh sb="17" eb="20">
      <t>テイリュウジョ</t>
    </rPh>
    <rPh sb="22" eb="24">
      <t>トホ</t>
    </rPh>
    <rPh sb="25" eb="26">
      <t>フン</t>
    </rPh>
    <phoneticPr fontId="1"/>
  </si>
  <si>
    <t>0166</t>
    <phoneticPr fontId="1"/>
  </si>
  <si>
    <t>24</t>
    <phoneticPr fontId="1"/>
  </si>
  <si>
    <t>8186</t>
    <phoneticPr fontId="1"/>
  </si>
  <si>
    <t>8187</t>
    <phoneticPr fontId="1"/>
  </si>
  <si>
    <t>info</t>
    <phoneticPr fontId="1"/>
  </si>
  <si>
    <t>kenkisha.co.jp</t>
    <phoneticPr fontId="1"/>
  </si>
  <si>
    <t>www.kenkisha.co.jp</t>
    <phoneticPr fontId="1"/>
  </si>
  <si>
    <t>古川　貴恵</t>
    <rPh sb="0" eb="2">
      <t>フルカワ</t>
    </rPh>
    <rPh sb="3" eb="5">
      <t>タカエ</t>
    </rPh>
    <phoneticPr fontId="1"/>
  </si>
  <si>
    <t>代表取締役</t>
    <rPh sb="0" eb="5">
      <t>ダイヒョウトリシマリヤク</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</si>
  <si>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</si>
  <si>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</si>
  <si>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</si>
  <si>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</si>
  <si>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</si>
  <si>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</si>
  <si>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</si>
  <si>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</si>
  <si>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</si>
  <si>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</si>
  <si>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</si>
  <si>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</si>
  <si>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社会の高齢化が進行する状況を鑑み、高齢者の方の老後の生活の安定のために適切な施設及びサービスを提供するとともに、地域社会との橋渡しを行い共存共生を図り地域社会に貢献する。</t>
    <rPh sb="0" eb="2">
      <t>シャカイ</t>
    </rPh>
    <rPh sb="3" eb="6">
      <t>コウレイカ</t>
    </rPh>
    <rPh sb="7" eb="9">
      <t>シンコウ</t>
    </rPh>
    <rPh sb="11" eb="13">
      <t>ジョウキョウ</t>
    </rPh>
    <rPh sb="14" eb="15">
      <t>カンガ</t>
    </rPh>
    <rPh sb="17" eb="20">
      <t>コウレイシャ</t>
    </rPh>
    <rPh sb="21" eb="22">
      <t>カタ</t>
    </rPh>
    <rPh sb="23" eb="25">
      <t>ロウゴ</t>
    </rPh>
    <rPh sb="26" eb="28">
      <t>セイカツ</t>
    </rPh>
    <rPh sb="29" eb="31">
      <t>アンテイ</t>
    </rPh>
    <rPh sb="35" eb="37">
      <t>テキセツ</t>
    </rPh>
    <rPh sb="38" eb="40">
      <t>シセツ</t>
    </rPh>
    <rPh sb="40" eb="41">
      <t>オヨ</t>
    </rPh>
    <rPh sb="47" eb="49">
      <t>テイキョウ</t>
    </rPh>
    <rPh sb="56" eb="60">
      <t>チイキシャカイ</t>
    </rPh>
    <rPh sb="62" eb="64">
      <t>ハシワタ</t>
    </rPh>
    <rPh sb="66" eb="67">
      <t>オコナ</t>
    </rPh>
    <rPh sb="68" eb="70">
      <t>キョウゾン</t>
    </rPh>
    <rPh sb="70" eb="72">
      <t>キョウセイ</t>
    </rPh>
    <rPh sb="73" eb="74">
      <t>ハカ</t>
    </rPh>
    <rPh sb="75" eb="79">
      <t>チイキシャカイ</t>
    </rPh>
    <rPh sb="80" eb="82">
      <t>コウケン</t>
    </rPh>
    <phoneticPr fontId="1"/>
  </si>
  <si>
    <t>利用者様主体で自立できる部分を尊重しできない部分の介助を行う。</t>
    <rPh sb="0" eb="4">
      <t>リヨウシャサマ</t>
    </rPh>
    <rPh sb="4" eb="6">
      <t>シュタイ</t>
    </rPh>
    <rPh sb="7" eb="9">
      <t>ジリツ</t>
    </rPh>
    <rPh sb="12" eb="14">
      <t>ブブン</t>
    </rPh>
    <rPh sb="15" eb="17">
      <t>ソンチョウ</t>
    </rPh>
    <rPh sb="22" eb="24">
      <t>ブブン</t>
    </rPh>
    <rPh sb="25" eb="27">
      <t>カイジョ</t>
    </rPh>
    <rPh sb="28" eb="29">
      <t>オコナ</t>
    </rPh>
    <phoneticPr fontId="1"/>
  </si>
  <si>
    <t>１　自ら実施</t>
  </si>
  <si>
    <t>○</t>
  </si>
  <si>
    <t>医療社団法人　並木通りクリニック</t>
    <rPh sb="0" eb="6">
      <t>イリョウシャダンホウジン</t>
    </rPh>
    <rPh sb="7" eb="10">
      <t>ナミキドオ</t>
    </rPh>
    <phoneticPr fontId="1"/>
  </si>
  <si>
    <t>北海道旭川市春光3条7丁目7-1</t>
    <rPh sb="0" eb="6">
      <t>ホッカイドウアサヒカワシ</t>
    </rPh>
    <rPh sb="6" eb="8">
      <t>シュンコウ</t>
    </rPh>
    <rPh sb="9" eb="10">
      <t>ジョウ</t>
    </rPh>
    <rPh sb="11" eb="13">
      <t>チョウメ</t>
    </rPh>
    <phoneticPr fontId="1"/>
  </si>
  <si>
    <t>産婦人科・内科</t>
    <rPh sb="0" eb="4">
      <t>サンフジンカ</t>
    </rPh>
    <rPh sb="5" eb="7">
      <t>ナイカ</t>
    </rPh>
    <phoneticPr fontId="1"/>
  </si>
  <si>
    <t>内科</t>
    <rPh sb="0" eb="2">
      <t>ナイカ</t>
    </rPh>
    <phoneticPr fontId="1"/>
  </si>
  <si>
    <t>定期受診及び緊急対応</t>
    <rPh sb="0" eb="5">
      <t>テイキジュシンオヨ</t>
    </rPh>
    <rPh sb="6" eb="10">
      <t>キンキュウタイオウ</t>
    </rPh>
    <phoneticPr fontId="1"/>
  </si>
  <si>
    <t>アタゴ歯科</t>
    <rPh sb="3" eb="5">
      <t>シカ</t>
    </rPh>
    <phoneticPr fontId="1"/>
  </si>
  <si>
    <t>旭川市豊岡9条5丁目3-19</t>
    <rPh sb="0" eb="3">
      <t>アサヒカワシ</t>
    </rPh>
    <rPh sb="3" eb="5">
      <t>トヨオカ</t>
    </rPh>
    <rPh sb="6" eb="7">
      <t>ジョウ</t>
    </rPh>
    <rPh sb="8" eb="10">
      <t>チョウメ</t>
    </rPh>
    <phoneticPr fontId="1"/>
  </si>
  <si>
    <t>歯科往診</t>
    <rPh sb="0" eb="4">
      <t>シカオウシン</t>
    </rPh>
    <phoneticPr fontId="1"/>
  </si>
  <si>
    <t>感染症及び高度な医療行為が日常的に必要な場合は要相談。</t>
    <rPh sb="0" eb="3">
      <t>カンセンショウ</t>
    </rPh>
    <rPh sb="3" eb="4">
      <t>オヨ</t>
    </rPh>
    <rPh sb="5" eb="7">
      <t>コウド</t>
    </rPh>
    <rPh sb="8" eb="12">
      <t>イリョウコウイ</t>
    </rPh>
    <rPh sb="13" eb="16">
      <t>ニチジョウテキ</t>
    </rPh>
    <rPh sb="17" eb="19">
      <t>ヒツヨウ</t>
    </rPh>
    <rPh sb="20" eb="22">
      <t>バアイ</t>
    </rPh>
    <rPh sb="23" eb="26">
      <t>ヨウソウダン</t>
    </rPh>
    <phoneticPr fontId="1"/>
  </si>
  <si>
    <t>入居契約書第27条</t>
    <rPh sb="0" eb="6">
      <t>ニュウキョケイヤクショダイ</t>
    </rPh>
    <rPh sb="8" eb="9">
      <t>ジョウ</t>
    </rPh>
    <phoneticPr fontId="1"/>
  </si>
  <si>
    <t>１日5,000円にて利用者様と同じ生活を体験していただく。</t>
    <rPh sb="1" eb="2">
      <t>ニチ</t>
    </rPh>
    <rPh sb="3" eb="8">
      <t>000エン</t>
    </rPh>
    <rPh sb="10" eb="14">
      <t>リヨウシャサマ</t>
    </rPh>
    <rPh sb="15" eb="16">
      <t>オナ</t>
    </rPh>
    <rPh sb="17" eb="19">
      <t>セイカツ</t>
    </rPh>
    <rPh sb="20" eb="22">
      <t>タイケン</t>
    </rPh>
    <phoneticPr fontId="1"/>
  </si>
  <si>
    <t>２　建物賃貸借方式</t>
  </si>
  <si>
    <t>３　月払い方式</t>
  </si>
  <si>
    <t>設置に要した費用、将来の修繕費を考慮し、かつ周辺相場を大幅に上回らない範囲での設定。</t>
    <rPh sb="0" eb="2">
      <t>セッチ</t>
    </rPh>
    <rPh sb="3" eb="4">
      <t>ヨウ</t>
    </rPh>
    <rPh sb="6" eb="8">
      <t>ヒヨウ</t>
    </rPh>
    <rPh sb="9" eb="11">
      <t>ショウライ</t>
    </rPh>
    <rPh sb="12" eb="15">
      <t>シュウゼンヒ</t>
    </rPh>
    <rPh sb="16" eb="18">
      <t>コウリョ</t>
    </rPh>
    <rPh sb="22" eb="24">
      <t>シュウヘン</t>
    </rPh>
    <rPh sb="24" eb="26">
      <t>ソウバ</t>
    </rPh>
    <rPh sb="27" eb="29">
      <t>オオハバ</t>
    </rPh>
    <rPh sb="30" eb="32">
      <t>ウワマワ</t>
    </rPh>
    <rPh sb="35" eb="37">
      <t>ハンイ</t>
    </rPh>
    <rPh sb="39" eb="41">
      <t>セッテイ</t>
    </rPh>
    <phoneticPr fontId="1"/>
  </si>
  <si>
    <t>提供するサービスに必要な人件費など勘案した設定。</t>
    <rPh sb="0" eb="2">
      <t>テイキョウ</t>
    </rPh>
    <rPh sb="9" eb="11">
      <t>ヒツヨウ</t>
    </rPh>
    <rPh sb="12" eb="15">
      <t>ジンケンヒ</t>
    </rPh>
    <rPh sb="17" eb="19">
      <t>カンアン</t>
    </rPh>
    <rPh sb="21" eb="23">
      <t>セッテイ</t>
    </rPh>
    <phoneticPr fontId="1"/>
  </si>
  <si>
    <t>共用部分の維持管理費、事務費、生活サービス等の人件費など勘案した設定。</t>
    <rPh sb="0" eb="4">
      <t>キョウヨウブブン</t>
    </rPh>
    <rPh sb="5" eb="10">
      <t>イジカンリヒ</t>
    </rPh>
    <rPh sb="11" eb="14">
      <t>ジムヒ</t>
    </rPh>
    <rPh sb="15" eb="17">
      <t>セイカツ</t>
    </rPh>
    <rPh sb="21" eb="22">
      <t>トウ</t>
    </rPh>
    <rPh sb="23" eb="26">
      <t>ジンケンヒ</t>
    </rPh>
    <rPh sb="28" eb="30">
      <t>カンアン</t>
    </rPh>
    <rPh sb="32" eb="34">
      <t>セッテイ</t>
    </rPh>
    <phoneticPr fontId="1"/>
  </si>
  <si>
    <t>サービスに必要な人件費、材料費等を勘案した設定。</t>
    <rPh sb="5" eb="7">
      <t>ヒツヨウ</t>
    </rPh>
    <rPh sb="8" eb="11">
      <t>ジンケンヒ</t>
    </rPh>
    <rPh sb="12" eb="15">
      <t>ザイリョウヒ</t>
    </rPh>
    <rPh sb="15" eb="16">
      <t>トウ</t>
    </rPh>
    <rPh sb="17" eb="19">
      <t>カンアン</t>
    </rPh>
    <rPh sb="21" eb="23">
      <t>セッテイ</t>
    </rPh>
    <phoneticPr fontId="1"/>
  </si>
  <si>
    <t>電気、水道料金を含めた金額を勘案した設定。</t>
    <rPh sb="0" eb="2">
      <t>デンキ</t>
    </rPh>
    <rPh sb="3" eb="5">
      <t>スイドウ</t>
    </rPh>
    <rPh sb="5" eb="7">
      <t>リョウキン</t>
    </rPh>
    <rPh sb="8" eb="9">
      <t>フク</t>
    </rPh>
    <rPh sb="11" eb="13">
      <t>キンガク</t>
    </rPh>
    <rPh sb="14" eb="16">
      <t>カンアン</t>
    </rPh>
    <rPh sb="18" eb="20">
      <t>セッテイ</t>
    </rPh>
    <phoneticPr fontId="1"/>
  </si>
  <si>
    <t>すみれ相談窓口</t>
    <rPh sb="3" eb="7">
      <t>ソウダンマドグチ</t>
    </rPh>
    <phoneticPr fontId="1"/>
  </si>
  <si>
    <t>日曜日、祝日</t>
    <rPh sb="0" eb="3">
      <t>ニチヨウビ</t>
    </rPh>
    <rPh sb="4" eb="6">
      <t>シュクジツ</t>
    </rPh>
    <phoneticPr fontId="1"/>
  </si>
  <si>
    <t>旭川市</t>
    <rPh sb="0" eb="3">
      <t>アサヒカワシ</t>
    </rPh>
    <phoneticPr fontId="1"/>
  </si>
  <si>
    <t>26</t>
    <phoneticPr fontId="1"/>
  </si>
  <si>
    <t>1111</t>
    <phoneticPr fontId="1"/>
  </si>
  <si>
    <t>土曜日、日曜日、祝日</t>
    <rPh sb="0" eb="3">
      <t>ドヨウビ</t>
    </rPh>
    <rPh sb="4" eb="7">
      <t>ニチヨウビ</t>
    </rPh>
    <rPh sb="8" eb="10">
      <t>シュクジツ</t>
    </rPh>
    <phoneticPr fontId="1"/>
  </si>
  <si>
    <t>２　入居希望者に交付</t>
  </si>
  <si>
    <t>３　公開していない</t>
  </si>
  <si>
    <t>訪問介護事業所すみれ</t>
    <rPh sb="0" eb="7">
      <t>ホウモンカイゴジギョウショ</t>
    </rPh>
    <phoneticPr fontId="1"/>
  </si>
  <si>
    <t>北海道旭川市神楽3条12丁目1-43</t>
    <rPh sb="0" eb="3">
      <t>ホッカイドウ</t>
    </rPh>
    <rPh sb="3" eb="6">
      <t>アサヒカワシ</t>
    </rPh>
    <rPh sb="6" eb="8">
      <t>カグラ</t>
    </rPh>
    <rPh sb="9" eb="10">
      <t>ジョウ</t>
    </rPh>
    <rPh sb="12" eb="14">
      <t>チョウメ</t>
    </rPh>
    <phoneticPr fontId="1"/>
  </si>
  <si>
    <t>実費</t>
    <rPh sb="0" eb="2">
      <t>ジッピ</t>
    </rPh>
    <phoneticPr fontId="1"/>
  </si>
  <si>
    <t>1科2000円</t>
    <rPh sb="1" eb="2">
      <t>カ</t>
    </rPh>
    <rPh sb="6" eb="7">
      <t>エン</t>
    </rPh>
    <phoneticPr fontId="1"/>
  </si>
  <si>
    <t>1時間2000円～</t>
    <rPh sb="1" eb="3">
      <t>ジカン</t>
    </rPh>
    <rPh sb="7" eb="8">
      <t>エン</t>
    </rPh>
    <phoneticPr fontId="1"/>
  </si>
  <si>
    <t>基本、金銭管理は親族又は後見人</t>
    <rPh sb="0" eb="2">
      <t>キホン</t>
    </rPh>
    <rPh sb="3" eb="7">
      <t>キンセンカンリ</t>
    </rPh>
    <rPh sb="8" eb="10">
      <t>シンゾク</t>
    </rPh>
    <rPh sb="10" eb="11">
      <t>マタ</t>
    </rPh>
    <rPh sb="12" eb="15">
      <t>コウケンニン</t>
    </rPh>
    <phoneticPr fontId="1"/>
  </si>
  <si>
    <t>医療費は実費</t>
    <rPh sb="0" eb="3">
      <t>イリョウヒ</t>
    </rPh>
    <rPh sb="4" eb="6">
      <t>ジッピ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</si>
</sst>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F502" sqref="F502:P502"/>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28</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2383</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2483</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70</v>
      </c>
      <c r="H17" s="48" t="s">
        <v>487</v>
      </c>
      <c r="I17" s="42">
        <v>223</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59"/>
      <c r="C20" s="360"/>
      <c r="D20" s="360"/>
      <c r="E20" s="361"/>
      <c r="F20" s="182" t="s">
        <v>15</v>
      </c>
      <c r="G20" s="182"/>
      <c r="H20" s="182"/>
      <c r="I20" s="182"/>
      <c r="J20" s="78" t="s">
        <v>2486</v>
      </c>
      <c r="K20" s="48" t="s">
        <v>487</v>
      </c>
      <c r="L20" s="77" t="s">
        <v>2487</v>
      </c>
      <c r="M20" s="48" t="s">
        <v>487</v>
      </c>
      <c r="N20" s="77" t="s">
        <v>2489</v>
      </c>
      <c r="O20" s="304"/>
      <c r="P20" s="305"/>
      <c r="Q20" s="19"/>
    </row>
    <row r="21" spans="1:20" ht="20.100000000000001" customHeight="1">
      <c r="B21" s="359"/>
      <c r="C21" s="360"/>
      <c r="D21" s="360"/>
      <c r="E21" s="361"/>
      <c r="F21" s="430" t="s">
        <v>423</v>
      </c>
      <c r="G21" s="460"/>
      <c r="H21" s="460"/>
      <c r="I21" s="431"/>
      <c r="J21" s="154" t="s">
        <v>2490</v>
      </c>
      <c r="K21" s="109"/>
      <c r="L21" s="109"/>
      <c r="M21" s="48" t="s">
        <v>483</v>
      </c>
      <c r="N21" s="109" t="s">
        <v>2491</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2492</v>
      </c>
      <c r="K23" s="449"/>
      <c r="L23" s="108" t="s">
        <v>2493</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2494</v>
      </c>
      <c r="K24" s="194"/>
      <c r="L24" s="194"/>
      <c r="M24" s="194"/>
      <c r="N24" s="194"/>
      <c r="O24" s="154"/>
      <c r="P24" s="195"/>
    </row>
    <row r="25" spans="1:20" ht="20.100000000000001" customHeight="1">
      <c r="B25" s="296"/>
      <c r="C25" s="314"/>
      <c r="D25" s="314"/>
      <c r="E25" s="297"/>
      <c r="F25" s="184" t="s">
        <v>18</v>
      </c>
      <c r="G25" s="184"/>
      <c r="H25" s="182"/>
      <c r="I25" s="182"/>
      <c r="J25" s="194" t="s">
        <v>2495</v>
      </c>
      <c r="K25" s="194"/>
      <c r="L25" s="194"/>
      <c r="M25" s="194"/>
      <c r="N25" s="194"/>
      <c r="O25" s="154"/>
      <c r="P25" s="195"/>
    </row>
    <row r="26" spans="1:20" ht="20.100000000000001" customHeight="1">
      <c r="B26" s="394" t="s">
        <v>9</v>
      </c>
      <c r="C26" s="395"/>
      <c r="D26" s="395"/>
      <c r="E26" s="395"/>
      <c r="F26" s="468">
        <v>2014</v>
      </c>
      <c r="G26" s="469"/>
      <c r="H26" s="48" t="s">
        <v>484</v>
      </c>
      <c r="I26" s="469">
        <v>4</v>
      </c>
      <c r="J26" s="469"/>
      <c r="K26" s="48" t="s">
        <v>485</v>
      </c>
      <c r="L26" s="469">
        <v>26</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2496</v>
      </c>
      <c r="I31" s="486"/>
      <c r="J31" s="486"/>
      <c r="K31" s="486"/>
      <c r="L31" s="486"/>
      <c r="M31" s="486"/>
      <c r="N31" s="486"/>
      <c r="O31" s="486"/>
      <c r="P31" s="487"/>
      <c r="S31" s="22" t="str">
        <f>IF(H31="","未記入","")</f>
        <v/>
      </c>
    </row>
    <row r="32" spans="1:20" ht="39" customHeight="1">
      <c r="B32" s="296"/>
      <c r="C32" s="314"/>
      <c r="D32" s="314"/>
      <c r="E32" s="297"/>
      <c r="F32" s="217" t="s">
        <v>2497</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2</v>
      </c>
      <c r="J33" s="475"/>
      <c r="K33" s="475"/>
      <c r="L33" s="475"/>
      <c r="M33" s="475"/>
      <c r="N33" s="475"/>
      <c r="O33" s="475"/>
      <c r="P33" s="476"/>
      <c r="S33" s="22" t="str">
        <f>IF(OR(G33="",I33=""),"未記入","")</f>
        <v/>
      </c>
    </row>
    <row r="34" spans="2:20" ht="58.5" customHeight="1">
      <c r="B34" s="296"/>
      <c r="C34" s="314"/>
      <c r="D34" s="314"/>
      <c r="E34" s="297"/>
      <c r="F34" s="120" t="s">
        <v>2498</v>
      </c>
      <c r="G34" s="120"/>
      <c r="H34" s="120"/>
      <c r="I34" s="120"/>
      <c r="J34" s="120"/>
      <c r="K34" s="120"/>
      <c r="L34" s="120"/>
      <c r="M34" s="120"/>
      <c r="N34" s="120"/>
      <c r="O34" s="188"/>
      <c r="P34" s="419"/>
      <c r="S34" s="22" t="str">
        <f>IF(F34="","未記入","")</f>
        <v/>
      </c>
    </row>
    <row r="35" spans="2:20" ht="58.5" customHeight="1">
      <c r="B35" s="117" t="s">
        <v>574</v>
      </c>
      <c r="C35" s="118"/>
      <c r="D35" s="118"/>
      <c r="E35" s="119"/>
      <c r="F35" s="120" t="s">
        <v>2497</v>
      </c>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2499</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2500</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2501</v>
      </c>
      <c r="K43" s="48" t="s">
        <v>487</v>
      </c>
      <c r="L43" s="18" t="s">
        <v>2502</v>
      </c>
      <c r="M43" s="48" t="s">
        <v>487</v>
      </c>
      <c r="N43" s="18" t="s">
        <v>2503</v>
      </c>
      <c r="O43" s="304"/>
      <c r="P43" s="305"/>
      <c r="S43" s="22" t="str">
        <f>IF(OR(J43="",L43="",N43=""),"未記入","")</f>
        <v/>
      </c>
    </row>
    <row r="44" spans="2:20" ht="20.100000000000001" customHeight="1">
      <c r="B44" s="183"/>
      <c r="C44" s="182"/>
      <c r="D44" s="182"/>
      <c r="E44" s="182"/>
      <c r="F44" s="395" t="s">
        <v>15</v>
      </c>
      <c r="G44" s="395"/>
      <c r="H44" s="395"/>
      <c r="I44" s="395"/>
      <c r="J44" s="78" t="s">
        <v>2501</v>
      </c>
      <c r="K44" s="48" t="s">
        <v>487</v>
      </c>
      <c r="L44" s="77" t="s">
        <v>2502</v>
      </c>
      <c r="M44" s="48" t="s">
        <v>487</v>
      </c>
      <c r="N44" s="77" t="s">
        <v>2504</v>
      </c>
      <c r="O44" s="304"/>
      <c r="P44" s="305"/>
    </row>
    <row r="45" spans="2:20" ht="20.100000000000001" customHeight="1">
      <c r="B45" s="183"/>
      <c r="C45" s="182"/>
      <c r="D45" s="182"/>
      <c r="E45" s="182"/>
      <c r="F45" s="430" t="s">
        <v>423</v>
      </c>
      <c r="G45" s="460"/>
      <c r="H45" s="460"/>
      <c r="I45" s="431"/>
      <c r="J45" s="154" t="s">
        <v>2505</v>
      </c>
      <c r="K45" s="109"/>
      <c r="L45" s="109"/>
      <c r="M45" s="48" t="s">
        <v>483</v>
      </c>
      <c r="N45" s="109" t="s">
        <v>2506</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2492</v>
      </c>
      <c r="K47" s="449"/>
      <c r="L47" s="108" t="s">
        <v>2507</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2508</v>
      </c>
      <c r="K48" s="194"/>
      <c r="L48" s="194"/>
      <c r="M48" s="194"/>
      <c r="N48" s="194"/>
      <c r="O48" s="154"/>
      <c r="P48" s="195"/>
    </row>
    <row r="49" spans="1:20" ht="20.100000000000001" customHeight="1">
      <c r="B49" s="183"/>
      <c r="C49" s="182"/>
      <c r="D49" s="182"/>
      <c r="E49" s="182"/>
      <c r="F49" s="395" t="s">
        <v>18</v>
      </c>
      <c r="G49" s="395"/>
      <c r="H49" s="395"/>
      <c r="I49" s="395"/>
      <c r="J49" s="194" t="s">
        <v>2509</v>
      </c>
      <c r="K49" s="194"/>
      <c r="L49" s="194"/>
      <c r="M49" s="194"/>
      <c r="N49" s="194"/>
      <c r="O49" s="154"/>
      <c r="P49" s="195"/>
    </row>
    <row r="50" spans="1:20" ht="20.100000000000001" customHeight="1">
      <c r="B50" s="124" t="s">
        <v>28</v>
      </c>
      <c r="C50" s="233"/>
      <c r="D50" s="233"/>
      <c r="E50" s="233"/>
      <c r="F50" s="233"/>
      <c r="G50" s="233"/>
      <c r="H50" s="233"/>
      <c r="I50" s="233"/>
      <c r="J50" s="468">
        <v>2014</v>
      </c>
      <c r="K50" s="469"/>
      <c r="L50" s="48" t="s">
        <v>484</v>
      </c>
      <c r="M50" s="75">
        <v>6</v>
      </c>
      <c r="N50" s="48" t="s">
        <v>485</v>
      </c>
      <c r="O50" s="75">
        <v>1</v>
      </c>
      <c r="P50" s="50" t="s">
        <v>486</v>
      </c>
      <c r="S50" s="22" t="str">
        <f>IF(OR(J50="",M50="",O50=""),"未記入","")</f>
        <v/>
      </c>
    </row>
    <row r="51" spans="1:20" ht="20.100000000000001" customHeight="1" thickBot="1">
      <c r="B51" s="125" t="s">
        <v>29</v>
      </c>
      <c r="C51" s="470"/>
      <c r="D51" s="470"/>
      <c r="E51" s="470"/>
      <c r="F51" s="470"/>
      <c r="G51" s="470"/>
      <c r="H51" s="470"/>
      <c r="I51" s="470"/>
      <c r="J51" s="458">
        <v>2014</v>
      </c>
      <c r="K51" s="459"/>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2510</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865.45</v>
      </c>
      <c r="H61" s="209"/>
      <c r="I61" s="209"/>
      <c r="J61" s="209"/>
      <c r="K61" s="467"/>
      <c r="L61" s="399" t="s">
        <v>516</v>
      </c>
      <c r="M61" s="383"/>
      <c r="N61" s="383"/>
      <c r="O61" s="383"/>
      <c r="P61" s="418"/>
    </row>
    <row r="62" spans="1:20" ht="20.100000000000001" customHeight="1">
      <c r="B62" s="183"/>
      <c r="C62" s="182"/>
      <c r="D62" s="223" t="s">
        <v>39</v>
      </c>
      <c r="E62" s="234"/>
      <c r="F62" s="252"/>
      <c r="G62" s="194" t="s">
        <v>2511</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627.66</v>
      </c>
      <c r="L72" s="416"/>
      <c r="M72" s="416"/>
      <c r="N72" s="187" t="s">
        <v>490</v>
      </c>
      <c r="O72" s="187"/>
      <c r="P72" s="213"/>
    </row>
    <row r="73" spans="2:16" ht="20.100000000000001" customHeight="1">
      <c r="B73" s="86"/>
      <c r="C73" s="87"/>
      <c r="D73" s="313"/>
      <c r="E73" s="314"/>
      <c r="F73" s="297"/>
      <c r="G73" s="233" t="s">
        <v>42</v>
      </c>
      <c r="H73" s="233"/>
      <c r="I73" s="233"/>
      <c r="J73" s="233"/>
      <c r="K73" s="415">
        <v>341.12</v>
      </c>
      <c r="L73" s="416"/>
      <c r="M73" s="416"/>
      <c r="N73" s="187" t="s">
        <v>490</v>
      </c>
      <c r="O73" s="187"/>
      <c r="P73" s="213"/>
    </row>
    <row r="74" spans="2:16" ht="20.100000000000001" customHeight="1">
      <c r="B74" s="86"/>
      <c r="C74" s="87"/>
      <c r="D74" s="182" t="s">
        <v>43</v>
      </c>
      <c r="E74" s="182"/>
      <c r="F74" s="182"/>
      <c r="G74" s="194" t="s">
        <v>2512</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2513</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2514</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2515</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2</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14.91</v>
      </c>
      <c r="K95" s="82" t="s">
        <v>490</v>
      </c>
      <c r="L95" s="154">
        <v>1</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9.94</v>
      </c>
      <c r="K96" s="82" t="s">
        <v>490</v>
      </c>
      <c r="L96" s="154">
        <v>24</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14</v>
      </c>
      <c r="H105" s="258" t="s">
        <v>492</v>
      </c>
      <c r="I105" s="455" t="s">
        <v>66</v>
      </c>
      <c r="J105" s="455"/>
      <c r="K105" s="455"/>
      <c r="L105" s="455"/>
      <c r="M105" s="455"/>
      <c r="N105" s="154">
        <v>14</v>
      </c>
      <c r="O105" s="109"/>
      <c r="P105" s="50" t="s">
        <v>492</v>
      </c>
    </row>
    <row r="106" spans="2:19" ht="20.100000000000001" customHeight="1">
      <c r="B106" s="453"/>
      <c r="C106" s="454"/>
      <c r="D106" s="126"/>
      <c r="E106" s="118"/>
      <c r="F106" s="119"/>
      <c r="G106" s="154"/>
      <c r="H106" s="258"/>
      <c r="I106" s="448" t="s">
        <v>67</v>
      </c>
      <c r="J106" s="448"/>
      <c r="K106" s="448"/>
      <c r="L106" s="448"/>
      <c r="M106" s="448"/>
      <c r="N106" s="154">
        <v>2</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2</v>
      </c>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v>2</v>
      </c>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v>2</v>
      </c>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2516</v>
      </c>
      <c r="H113" s="194"/>
      <c r="I113" s="194"/>
      <c r="J113" s="194"/>
      <c r="K113" s="194"/>
      <c r="L113" s="194"/>
      <c r="M113" s="194"/>
      <c r="N113" s="194"/>
      <c r="O113" s="154"/>
      <c r="P113" s="195"/>
    </row>
    <row r="114" spans="2:16" ht="20.100000000000001" customHeight="1">
      <c r="B114" s="453"/>
      <c r="C114" s="454"/>
      <c r="D114" s="133" t="s">
        <v>79</v>
      </c>
      <c r="E114" s="134"/>
      <c r="F114" s="149"/>
      <c r="G114" s="139" t="s">
        <v>2517</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2518</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2516</v>
      </c>
      <c r="H117" s="194"/>
      <c r="I117" s="194"/>
      <c r="J117" s="194"/>
      <c r="K117" s="194"/>
      <c r="L117" s="194"/>
      <c r="M117" s="194"/>
      <c r="N117" s="194"/>
      <c r="O117" s="154"/>
      <c r="P117" s="195"/>
    </row>
    <row r="118" spans="2:16" ht="20.100000000000001" customHeight="1">
      <c r="B118" s="150"/>
      <c r="C118" s="151"/>
      <c r="D118" s="126" t="s">
        <v>73</v>
      </c>
      <c r="E118" s="118"/>
      <c r="F118" s="119"/>
      <c r="G118" s="194" t="s">
        <v>2516</v>
      </c>
      <c r="H118" s="194"/>
      <c r="I118" s="194"/>
      <c r="J118" s="194"/>
      <c r="K118" s="194"/>
      <c r="L118" s="194"/>
      <c r="M118" s="194"/>
      <c r="N118" s="194"/>
      <c r="O118" s="154"/>
      <c r="P118" s="195"/>
    </row>
    <row r="119" spans="2:16" ht="20.100000000000001" customHeight="1">
      <c r="B119" s="150"/>
      <c r="C119" s="151"/>
      <c r="D119" s="250" t="s">
        <v>74</v>
      </c>
      <c r="E119" s="289"/>
      <c r="F119" s="251"/>
      <c r="G119" s="194" t="s">
        <v>2516</v>
      </c>
      <c r="H119" s="194"/>
      <c r="I119" s="194"/>
      <c r="J119" s="194"/>
      <c r="K119" s="194"/>
      <c r="L119" s="194"/>
      <c r="M119" s="194"/>
      <c r="N119" s="194"/>
      <c r="O119" s="154"/>
      <c r="P119" s="195"/>
    </row>
    <row r="120" spans="2:16" ht="20.100000000000001" customHeight="1">
      <c r="B120" s="150"/>
      <c r="C120" s="151"/>
      <c r="D120" s="185" t="s">
        <v>75</v>
      </c>
      <c r="E120" s="187"/>
      <c r="F120" s="258"/>
      <c r="G120" s="194" t="s">
        <v>2516</v>
      </c>
      <c r="H120" s="194"/>
      <c r="I120" s="194"/>
      <c r="J120" s="194"/>
      <c r="K120" s="194"/>
      <c r="L120" s="194"/>
      <c r="M120" s="194"/>
      <c r="N120" s="194"/>
      <c r="O120" s="154"/>
      <c r="P120" s="195"/>
    </row>
    <row r="121" spans="2:16" ht="20.100000000000001" customHeight="1">
      <c r="B121" s="150"/>
      <c r="C121" s="151"/>
      <c r="D121" s="185" t="s">
        <v>76</v>
      </c>
      <c r="E121" s="187"/>
      <c r="F121" s="258"/>
      <c r="G121" s="194" t="s">
        <v>2516</v>
      </c>
      <c r="H121" s="194"/>
      <c r="I121" s="194"/>
      <c r="J121" s="194"/>
      <c r="K121" s="194"/>
      <c r="L121" s="194"/>
      <c r="M121" s="194"/>
      <c r="N121" s="194"/>
      <c r="O121" s="154"/>
      <c r="P121" s="195"/>
    </row>
    <row r="122" spans="2:16" ht="20.100000000000001" customHeight="1">
      <c r="B122" s="152"/>
      <c r="C122" s="153"/>
      <c r="D122" s="185" t="s">
        <v>77</v>
      </c>
      <c r="E122" s="187"/>
      <c r="F122" s="258"/>
      <c r="G122" s="194" t="s">
        <v>2516</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2519</v>
      </c>
      <c r="H123" s="194"/>
      <c r="I123" s="194"/>
      <c r="J123" s="194"/>
      <c r="K123" s="194"/>
      <c r="L123" s="194"/>
      <c r="M123" s="194"/>
      <c r="N123" s="194"/>
      <c r="O123" s="154"/>
      <c r="P123" s="195"/>
    </row>
    <row r="124" spans="2:16" ht="20.100000000000001" customHeight="1">
      <c r="B124" s="150"/>
      <c r="C124" s="151"/>
      <c r="D124" s="126" t="s">
        <v>446</v>
      </c>
      <c r="E124" s="118"/>
      <c r="F124" s="119"/>
      <c r="G124" s="194" t="s">
        <v>2520</v>
      </c>
      <c r="H124" s="194"/>
      <c r="I124" s="194"/>
      <c r="J124" s="194"/>
      <c r="K124" s="194"/>
      <c r="L124" s="194"/>
      <c r="M124" s="194"/>
      <c r="N124" s="194"/>
      <c r="O124" s="154"/>
      <c r="P124" s="195"/>
    </row>
    <row r="125" spans="2:16" ht="20.100000000000001" customHeight="1">
      <c r="B125" s="150"/>
      <c r="C125" s="151"/>
      <c r="D125" s="250" t="s">
        <v>447</v>
      </c>
      <c r="E125" s="289"/>
      <c r="F125" s="251"/>
      <c r="G125" s="194" t="s">
        <v>2521</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2522</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2523</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2524</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2524</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2524</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2524</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2524</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2524</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2525</v>
      </c>
      <c r="G172" s="383" t="s">
        <v>474</v>
      </c>
      <c r="H172" s="383"/>
      <c r="I172" s="383"/>
      <c r="J172" s="383"/>
      <c r="K172" s="383"/>
      <c r="L172" s="383"/>
      <c r="M172" s="383"/>
      <c r="N172" s="383"/>
      <c r="O172" s="383"/>
      <c r="P172" s="418"/>
    </row>
    <row r="173" spans="2:22" ht="20.100000000000001" customHeight="1">
      <c r="B173" s="183"/>
      <c r="C173" s="182"/>
      <c r="D173" s="182"/>
      <c r="E173" s="182"/>
      <c r="F173" s="21" t="s">
        <v>2525</v>
      </c>
      <c r="G173" s="187" t="s">
        <v>475</v>
      </c>
      <c r="H173" s="187"/>
      <c r="I173" s="187"/>
      <c r="J173" s="187"/>
      <c r="K173" s="187"/>
      <c r="L173" s="187"/>
      <c r="M173" s="187"/>
      <c r="N173" s="187"/>
      <c r="O173" s="187"/>
      <c r="P173" s="213"/>
    </row>
    <row r="174" spans="2:22" ht="20.100000000000001" customHeight="1">
      <c r="B174" s="183"/>
      <c r="C174" s="182"/>
      <c r="D174" s="182"/>
      <c r="E174" s="182"/>
      <c r="F174" s="21" t="s">
        <v>2525</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2526</v>
      </c>
      <c r="J176" s="121"/>
      <c r="K176" s="121"/>
      <c r="L176" s="121"/>
      <c r="M176" s="121"/>
      <c r="N176" s="121"/>
      <c r="O176" s="122"/>
      <c r="P176" s="123"/>
    </row>
    <row r="177" spans="2:16" ht="39.950000000000003" customHeight="1">
      <c r="B177" s="101"/>
      <c r="C177" s="102"/>
      <c r="D177" s="303"/>
      <c r="E177" s="387"/>
      <c r="F177" s="182" t="s">
        <v>108</v>
      </c>
      <c r="G177" s="182"/>
      <c r="H177" s="182"/>
      <c r="I177" s="120" t="s">
        <v>2527</v>
      </c>
      <c r="J177" s="121"/>
      <c r="K177" s="121"/>
      <c r="L177" s="121"/>
      <c r="M177" s="121"/>
      <c r="N177" s="121"/>
      <c r="O177" s="122"/>
      <c r="P177" s="123"/>
    </row>
    <row r="178" spans="2:16" ht="39.950000000000003" customHeight="1">
      <c r="B178" s="101"/>
      <c r="C178" s="102"/>
      <c r="D178" s="303"/>
      <c r="E178" s="387"/>
      <c r="F178" s="182" t="s">
        <v>109</v>
      </c>
      <c r="G178" s="182"/>
      <c r="H178" s="182"/>
      <c r="I178" s="120" t="s">
        <v>2528</v>
      </c>
      <c r="J178" s="121"/>
      <c r="K178" s="121"/>
      <c r="L178" s="121"/>
      <c r="M178" s="121"/>
      <c r="N178" s="121"/>
      <c r="O178" s="122"/>
      <c r="P178" s="123"/>
    </row>
    <row r="179" spans="2:16" ht="39.950000000000003" customHeight="1">
      <c r="B179" s="101"/>
      <c r="C179" s="102"/>
      <c r="D179" s="303"/>
      <c r="E179" s="387"/>
      <c r="F179" s="182" t="s">
        <v>429</v>
      </c>
      <c r="G179" s="182"/>
      <c r="H179" s="182"/>
      <c r="I179" s="120" t="s">
        <v>2529</v>
      </c>
      <c r="J179" s="121"/>
      <c r="K179" s="121"/>
      <c r="L179" s="121"/>
      <c r="M179" s="121"/>
      <c r="N179" s="121"/>
      <c r="O179" s="122"/>
      <c r="P179" s="123"/>
    </row>
    <row r="180" spans="2:16" ht="39.950000000000003" customHeight="1">
      <c r="B180" s="101"/>
      <c r="C180" s="102"/>
      <c r="D180" s="303"/>
      <c r="E180" s="387"/>
      <c r="F180" s="182" t="s">
        <v>110</v>
      </c>
      <c r="G180" s="182"/>
      <c r="H180" s="182"/>
      <c r="I180" s="120" t="s">
        <v>2530</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2531</v>
      </c>
      <c r="J191" s="121"/>
      <c r="K191" s="121"/>
      <c r="L191" s="121"/>
      <c r="M191" s="121"/>
      <c r="N191" s="121"/>
      <c r="O191" s="122"/>
      <c r="P191" s="123"/>
    </row>
    <row r="192" spans="2:16" ht="39.950000000000003" customHeight="1">
      <c r="B192" s="101"/>
      <c r="C192" s="102"/>
      <c r="D192" s="422"/>
      <c r="E192" s="423"/>
      <c r="F192" s="182" t="s">
        <v>108</v>
      </c>
      <c r="G192" s="182"/>
      <c r="H192" s="182"/>
      <c r="I192" s="120" t="s">
        <v>2532</v>
      </c>
      <c r="J192" s="121"/>
      <c r="K192" s="121"/>
      <c r="L192" s="121"/>
      <c r="M192" s="121"/>
      <c r="N192" s="121"/>
      <c r="O192" s="122"/>
      <c r="P192" s="123"/>
    </row>
    <row r="193" spans="2:16" ht="39.950000000000003" customHeight="1">
      <c r="B193" s="101"/>
      <c r="C193" s="102"/>
      <c r="D193" s="422"/>
      <c r="E193" s="423"/>
      <c r="F193" s="184" t="s">
        <v>110</v>
      </c>
      <c r="G193" s="184"/>
      <c r="H193" s="184"/>
      <c r="I193" s="120" t="s">
        <v>2533</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2516</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2516</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2516</v>
      </c>
      <c r="K219" s="194"/>
      <c r="L219" s="194"/>
      <c r="M219" s="194"/>
      <c r="N219" s="194"/>
      <c r="O219" s="154"/>
      <c r="P219" s="195"/>
      <c r="S219" s="38" t="str">
        <f>IF(J219="","未記入","")</f>
        <v/>
      </c>
    </row>
    <row r="220" spans="2:20" ht="60" customHeight="1">
      <c r="B220" s="183" t="s">
        <v>128</v>
      </c>
      <c r="C220" s="182"/>
      <c r="D220" s="182"/>
      <c r="E220" s="182"/>
      <c r="F220" s="120" t="s">
        <v>2534</v>
      </c>
      <c r="G220" s="121"/>
      <c r="H220" s="121"/>
      <c r="I220" s="121"/>
      <c r="J220" s="121"/>
      <c r="K220" s="121"/>
      <c r="L220" s="121"/>
      <c r="M220" s="121"/>
      <c r="N220" s="121"/>
      <c r="O220" s="122"/>
      <c r="P220" s="123"/>
    </row>
    <row r="221" spans="2:20" ht="60" customHeight="1">
      <c r="B221" s="183" t="s">
        <v>493</v>
      </c>
      <c r="C221" s="182"/>
      <c r="D221" s="182"/>
      <c r="E221" s="182"/>
      <c r="F221" s="120" t="s">
        <v>2535</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2535</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2516</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2536</v>
      </c>
      <c r="K227" s="189"/>
      <c r="L227" s="189"/>
      <c r="M227" s="189"/>
      <c r="N227" s="189"/>
      <c r="O227" s="189"/>
      <c r="P227" s="190"/>
    </row>
    <row r="228" spans="1:20" ht="20.100000000000001" customHeight="1">
      <c r="B228" s="183" t="s">
        <v>132</v>
      </c>
      <c r="C228" s="182"/>
      <c r="D228" s="182"/>
      <c r="E228" s="182"/>
      <c r="F228" s="154">
        <v>26</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v>0.5</v>
      </c>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18</v>
      </c>
      <c r="F241" s="391"/>
      <c r="G241" s="391"/>
      <c r="H241" s="194">
        <v>3</v>
      </c>
      <c r="I241" s="194"/>
      <c r="J241" s="194"/>
      <c r="K241" s="194">
        <v>15</v>
      </c>
      <c r="L241" s="194"/>
      <c r="M241" s="194"/>
      <c r="N241" s="194">
        <v>4</v>
      </c>
      <c r="O241" s="154"/>
      <c r="P241" s="195"/>
    </row>
    <row r="242" spans="2:20" ht="20.100000000000001" customHeight="1">
      <c r="B242" s="58"/>
      <c r="C242" s="182" t="s">
        <v>144</v>
      </c>
      <c r="D242" s="182"/>
      <c r="E242" s="391">
        <f>IF(OR($H$242&lt;&gt;"",$K$242&lt;&gt;""),SUM($H$242,$K$242),"")</f>
        <v>4</v>
      </c>
      <c r="F242" s="391"/>
      <c r="G242" s="391"/>
      <c r="H242" s="194"/>
      <c r="I242" s="194"/>
      <c r="J242" s="194"/>
      <c r="K242" s="194">
        <v>4</v>
      </c>
      <c r="L242" s="194"/>
      <c r="M242" s="194"/>
      <c r="N242" s="194">
        <v>2</v>
      </c>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f>IF(OR($H$247&lt;&gt;"",$K$247&lt;&gt;""),SUM($H$247,$K$247),"")</f>
        <v>1</v>
      </c>
      <c r="F247" s="391"/>
      <c r="G247" s="391"/>
      <c r="H247" s="194"/>
      <c r="I247" s="194"/>
      <c r="J247" s="194"/>
      <c r="K247" s="194">
        <v>1</v>
      </c>
      <c r="L247" s="194"/>
      <c r="M247" s="194"/>
      <c r="N247" s="194">
        <v>0.5</v>
      </c>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13</v>
      </c>
      <c r="H259" s="391"/>
      <c r="I259" s="391"/>
      <c r="J259" s="194">
        <v>3</v>
      </c>
      <c r="K259" s="194"/>
      <c r="L259" s="194"/>
      <c r="M259" s="194">
        <v>10</v>
      </c>
      <c r="N259" s="194"/>
      <c r="O259" s="154"/>
      <c r="P259" s="195"/>
    </row>
    <row r="260" spans="2:20" ht="20.100000000000001" customHeight="1">
      <c r="B260" s="394" t="s">
        <v>163</v>
      </c>
      <c r="C260" s="395"/>
      <c r="D260" s="395"/>
      <c r="E260" s="395"/>
      <c r="F260" s="395"/>
      <c r="G260" s="391">
        <f>IF(OR($J$260&lt;&gt;"",$M$260&lt;&gt;""),SUM($J$260,$M$260),"")</f>
        <v>3</v>
      </c>
      <c r="H260" s="391"/>
      <c r="I260" s="391"/>
      <c r="J260" s="194"/>
      <c r="K260" s="194"/>
      <c r="L260" s="194"/>
      <c r="M260" s="194">
        <v>3</v>
      </c>
      <c r="N260" s="194"/>
      <c r="O260" s="154"/>
      <c r="P260" s="195"/>
    </row>
    <row r="261" spans="2:20" ht="20.100000000000001" customHeight="1">
      <c r="B261" s="394" t="s">
        <v>399</v>
      </c>
      <c r="C261" s="395"/>
      <c r="D261" s="395"/>
      <c r="E261" s="395"/>
      <c r="F261" s="395"/>
      <c r="G261" s="391">
        <f>IF(OR($J$261&lt;&gt;"",$M$261&lt;&gt;""),SUM($J$261,$M$261),"")</f>
        <v>2</v>
      </c>
      <c r="H261" s="391"/>
      <c r="I261" s="391"/>
      <c r="J261" s="194"/>
      <c r="K261" s="194"/>
      <c r="L261" s="194"/>
      <c r="M261" s="194">
        <v>2</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2516</v>
      </c>
      <c r="M295" s="209"/>
      <c r="N295" s="209"/>
      <c r="O295" s="209"/>
      <c r="P295" s="210"/>
    </row>
    <row r="296" spans="2:22" ht="20.100000000000001" customHeight="1">
      <c r="B296" s="359"/>
      <c r="C296" s="360"/>
      <c r="D296" s="360"/>
      <c r="E296" s="360"/>
      <c r="F296" s="361"/>
      <c r="G296" s="133" t="s">
        <v>456</v>
      </c>
      <c r="H296" s="149"/>
      <c r="I296" s="154" t="s">
        <v>2517</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1</v>
      </c>
      <c r="J301" s="37">
        <v>1</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1</v>
      </c>
      <c r="J302" s="37">
        <v>1</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v>1</v>
      </c>
      <c r="J303" s="37">
        <v>1</v>
      </c>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v>1</v>
      </c>
      <c r="J304" s="347">
        <v>10</v>
      </c>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1</v>
      </c>
      <c r="J308" s="347">
        <v>4</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2516</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2537</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2538</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2517</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2517</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c r="G324" s="194"/>
      <c r="H324" s="194"/>
      <c r="I324" s="194"/>
      <c r="J324" s="194"/>
      <c r="K324" s="194"/>
      <c r="L324" s="194"/>
      <c r="M324" s="194"/>
      <c r="N324" s="194"/>
      <c r="O324" s="154"/>
      <c r="P324" s="195"/>
      <c r="S324" s="38" t="str">
        <f>IF(F324="","未記入","")</f>
        <v>未記入</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c r="G327" s="121"/>
      <c r="H327" s="121"/>
      <c r="I327" s="121"/>
      <c r="J327" s="121"/>
      <c r="K327" s="121"/>
      <c r="L327" s="121"/>
      <c r="M327" s="121"/>
      <c r="N327" s="121"/>
      <c r="O327" s="122"/>
      <c r="P327" s="123"/>
      <c r="S327" s="22" t="str">
        <f>IF($F$327="","未記入","")</f>
        <v>未記入</v>
      </c>
    </row>
    <row r="328" spans="2:20" ht="60" customHeight="1" thickBot="1">
      <c r="B328" s="202"/>
      <c r="C328" s="203"/>
      <c r="D328" s="203" t="s">
        <v>203</v>
      </c>
      <c r="E328" s="203"/>
      <c r="F328" s="333"/>
      <c r="G328" s="130"/>
      <c r="H328" s="130"/>
      <c r="I328" s="130"/>
      <c r="J328" s="130"/>
      <c r="K328" s="130"/>
      <c r="L328" s="130"/>
      <c r="M328" s="130"/>
      <c r="N328" s="130"/>
      <c r="O328" s="131"/>
      <c r="P328" s="132"/>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v>1</v>
      </c>
      <c r="J332" s="194"/>
      <c r="K332" s="194"/>
      <c r="L332" s="194"/>
      <c r="M332" s="154">
        <v>5</v>
      </c>
      <c r="N332" s="109"/>
      <c r="O332" s="109"/>
      <c r="P332" s="155"/>
    </row>
    <row r="333" spans="2:20" ht="20.100000000000001" customHeight="1">
      <c r="B333" s="183"/>
      <c r="C333" s="182"/>
      <c r="D333" s="182"/>
      <c r="E333" s="185" t="s">
        <v>215</v>
      </c>
      <c r="F333" s="187"/>
      <c r="G333" s="187"/>
      <c r="H333" s="258"/>
      <c r="I333" s="154">
        <v>80</v>
      </c>
      <c r="J333" s="109"/>
      <c r="K333" s="109"/>
      <c r="L333" s="68" t="s">
        <v>498</v>
      </c>
      <c r="M333" s="154">
        <v>95</v>
      </c>
      <c r="N333" s="109"/>
      <c r="O333" s="109"/>
      <c r="P333" s="53" t="s">
        <v>498</v>
      </c>
    </row>
    <row r="334" spans="2:20" ht="20.100000000000001" customHeight="1">
      <c r="B334" s="183" t="s">
        <v>45</v>
      </c>
      <c r="C334" s="182"/>
      <c r="D334" s="182"/>
      <c r="E334" s="185" t="s">
        <v>216</v>
      </c>
      <c r="F334" s="187"/>
      <c r="G334" s="187"/>
      <c r="H334" s="258"/>
      <c r="I334" s="154">
        <v>9.94</v>
      </c>
      <c r="J334" s="109"/>
      <c r="K334" s="109"/>
      <c r="L334" s="68" t="s">
        <v>490</v>
      </c>
      <c r="M334" s="154">
        <v>9.94</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98000</v>
      </c>
      <c r="J340" s="109"/>
      <c r="K340" s="109"/>
      <c r="L340" s="63" t="s">
        <v>499</v>
      </c>
      <c r="M340" s="154">
        <v>98000</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39000</v>
      </c>
      <c r="J343" s="109"/>
      <c r="K343" s="109"/>
      <c r="L343" s="63" t="s">
        <v>499</v>
      </c>
      <c r="M343" s="154">
        <v>39000</v>
      </c>
      <c r="N343" s="109"/>
      <c r="O343" s="109"/>
      <c r="P343" s="50" t="s">
        <v>499</v>
      </c>
    </row>
    <row r="344" spans="2:20" ht="20.100000000000001" customHeight="1">
      <c r="B344" s="183"/>
      <c r="C344" s="330"/>
      <c r="D344" s="330"/>
      <c r="E344" s="185" t="s">
        <v>222</v>
      </c>
      <c r="F344" s="187"/>
      <c r="G344" s="187"/>
      <c r="H344" s="258"/>
      <c r="I344" s="154">
        <v>23000</v>
      </c>
      <c r="J344" s="109"/>
      <c r="K344" s="109"/>
      <c r="L344" s="63" t="s">
        <v>499</v>
      </c>
      <c r="M344" s="154">
        <v>23000</v>
      </c>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8000</v>
      </c>
      <c r="J346" s="109"/>
      <c r="K346" s="109"/>
      <c r="L346" s="63" t="s">
        <v>499</v>
      </c>
      <c r="M346" s="154">
        <v>8000</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2539</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2540</v>
      </c>
      <c r="H356" s="189"/>
      <c r="I356" s="189"/>
      <c r="J356" s="189"/>
      <c r="K356" s="189"/>
      <c r="L356" s="189"/>
      <c r="M356" s="189"/>
      <c r="N356" s="189"/>
      <c r="O356" s="189"/>
      <c r="P356" s="190"/>
    </row>
    <row r="357" spans="2:20" ht="60" customHeight="1">
      <c r="B357" s="312" t="s">
        <v>222</v>
      </c>
      <c r="C357" s="187"/>
      <c r="D357" s="187"/>
      <c r="E357" s="187"/>
      <c r="F357" s="258"/>
      <c r="G357" s="188" t="s">
        <v>2541</v>
      </c>
      <c r="H357" s="189"/>
      <c r="I357" s="189"/>
      <c r="J357" s="189"/>
      <c r="K357" s="189"/>
      <c r="L357" s="189"/>
      <c r="M357" s="189"/>
      <c r="N357" s="189"/>
      <c r="O357" s="189"/>
      <c r="P357" s="190"/>
    </row>
    <row r="358" spans="2:20" ht="60" customHeight="1">
      <c r="B358" s="312" t="s">
        <v>221</v>
      </c>
      <c r="C358" s="187"/>
      <c r="D358" s="187"/>
      <c r="E358" s="187"/>
      <c r="F358" s="258"/>
      <c r="G358" s="188" t="s">
        <v>2542</v>
      </c>
      <c r="H358" s="189"/>
      <c r="I358" s="189"/>
      <c r="J358" s="189"/>
      <c r="K358" s="189"/>
      <c r="L358" s="189"/>
      <c r="M358" s="189"/>
      <c r="N358" s="189"/>
      <c r="O358" s="189"/>
      <c r="P358" s="190"/>
    </row>
    <row r="359" spans="2:20" ht="60" customHeight="1">
      <c r="B359" s="312" t="s">
        <v>224</v>
      </c>
      <c r="C359" s="187"/>
      <c r="D359" s="187"/>
      <c r="E359" s="187"/>
      <c r="F359" s="258"/>
      <c r="G359" s="188" t="s">
        <v>2543</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6</v>
      </c>
      <c r="I387" s="209"/>
      <c r="J387" s="209"/>
      <c r="K387" s="209"/>
      <c r="L387" s="209"/>
      <c r="M387" s="209"/>
      <c r="N387" s="209"/>
      <c r="O387" s="209"/>
      <c r="P387" s="62" t="s">
        <v>495</v>
      </c>
    </row>
    <row r="388" spans="1:20" ht="20.100000000000001" customHeight="1">
      <c r="B388" s="296"/>
      <c r="C388" s="297"/>
      <c r="D388" s="182" t="s">
        <v>250</v>
      </c>
      <c r="E388" s="182"/>
      <c r="F388" s="182"/>
      <c r="G388" s="182"/>
      <c r="H388" s="154">
        <v>19</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15</v>
      </c>
      <c r="I391" s="109"/>
      <c r="J391" s="109"/>
      <c r="K391" s="109"/>
      <c r="L391" s="109"/>
      <c r="M391" s="109"/>
      <c r="N391" s="109"/>
      <c r="O391" s="109"/>
      <c r="P391" s="50" t="s">
        <v>497</v>
      </c>
    </row>
    <row r="392" spans="1:20" ht="20.100000000000001" customHeight="1">
      <c r="B392" s="183"/>
      <c r="C392" s="182"/>
      <c r="D392" s="182" t="s">
        <v>254</v>
      </c>
      <c r="E392" s="182"/>
      <c r="F392" s="182"/>
      <c r="G392" s="182"/>
      <c r="H392" s="154">
        <v>8</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1</v>
      </c>
      <c r="I395" s="109"/>
      <c r="J395" s="109"/>
      <c r="K395" s="109"/>
      <c r="L395" s="109"/>
      <c r="M395" s="109"/>
      <c r="N395" s="109"/>
      <c r="O395" s="109"/>
      <c r="P395" s="50" t="s">
        <v>497</v>
      </c>
    </row>
    <row r="396" spans="1:20" ht="20.100000000000001" customHeight="1">
      <c r="B396" s="281"/>
      <c r="C396" s="282"/>
      <c r="D396" s="182" t="s">
        <v>258</v>
      </c>
      <c r="E396" s="182"/>
      <c r="F396" s="182"/>
      <c r="G396" s="182"/>
      <c r="H396" s="154">
        <v>9</v>
      </c>
      <c r="I396" s="109"/>
      <c r="J396" s="109"/>
      <c r="K396" s="109"/>
      <c r="L396" s="109"/>
      <c r="M396" s="109"/>
      <c r="N396" s="109"/>
      <c r="O396" s="109"/>
      <c r="P396" s="50" t="s">
        <v>497</v>
      </c>
    </row>
    <row r="397" spans="1:20" ht="20.100000000000001" customHeight="1">
      <c r="B397" s="281"/>
      <c r="C397" s="282"/>
      <c r="D397" s="182" t="s">
        <v>259</v>
      </c>
      <c r="E397" s="182"/>
      <c r="F397" s="182"/>
      <c r="G397" s="182"/>
      <c r="H397" s="154">
        <v>4</v>
      </c>
      <c r="I397" s="109"/>
      <c r="J397" s="109"/>
      <c r="K397" s="109"/>
      <c r="L397" s="109"/>
      <c r="M397" s="109"/>
      <c r="N397" s="109"/>
      <c r="O397" s="109"/>
      <c r="P397" s="50" t="s">
        <v>497</v>
      </c>
    </row>
    <row r="398" spans="1:20" ht="20.100000000000001" customHeight="1">
      <c r="B398" s="281"/>
      <c r="C398" s="282"/>
      <c r="D398" s="182" t="s">
        <v>260</v>
      </c>
      <c r="E398" s="182"/>
      <c r="F398" s="182"/>
      <c r="G398" s="182"/>
      <c r="H398" s="154">
        <v>7</v>
      </c>
      <c r="I398" s="109"/>
      <c r="J398" s="109"/>
      <c r="K398" s="109"/>
      <c r="L398" s="109"/>
      <c r="M398" s="109"/>
      <c r="N398" s="109"/>
      <c r="O398" s="109"/>
      <c r="P398" s="50" t="s">
        <v>497</v>
      </c>
    </row>
    <row r="399" spans="1:20" ht="20.100000000000001" customHeight="1">
      <c r="B399" s="281"/>
      <c r="C399" s="282"/>
      <c r="D399" s="182" t="s">
        <v>261</v>
      </c>
      <c r="E399" s="182"/>
      <c r="F399" s="182"/>
      <c r="G399" s="182"/>
      <c r="H399" s="154">
        <v>2</v>
      </c>
      <c r="I399" s="109"/>
      <c r="J399" s="109"/>
      <c r="K399" s="109"/>
      <c r="L399" s="109"/>
      <c r="M399" s="109"/>
      <c r="N399" s="109"/>
      <c r="O399" s="109"/>
      <c r="P399" s="50" t="s">
        <v>497</v>
      </c>
    </row>
    <row r="400" spans="1:20" ht="20.100000000000001" customHeight="1">
      <c r="B400" s="283"/>
      <c r="C400" s="284"/>
      <c r="D400" s="182" t="s">
        <v>262</v>
      </c>
      <c r="E400" s="182"/>
      <c r="F400" s="182"/>
      <c r="G400" s="182"/>
      <c r="H400" s="154">
        <v>2</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4</v>
      </c>
      <c r="I401" s="109"/>
      <c r="J401" s="109"/>
      <c r="K401" s="109"/>
      <c r="L401" s="109"/>
      <c r="M401" s="109"/>
      <c r="N401" s="109"/>
      <c r="O401" s="109"/>
      <c r="P401" s="50" t="s">
        <v>497</v>
      </c>
    </row>
    <row r="402" spans="2:20" ht="20.100000000000001" customHeight="1">
      <c r="B402" s="183"/>
      <c r="C402" s="182"/>
      <c r="D402" s="182" t="s">
        <v>264</v>
      </c>
      <c r="E402" s="182"/>
      <c r="F402" s="182"/>
      <c r="G402" s="182"/>
      <c r="H402" s="154">
        <v>1</v>
      </c>
      <c r="I402" s="109"/>
      <c r="J402" s="109"/>
      <c r="K402" s="109"/>
      <c r="L402" s="109"/>
      <c r="M402" s="109"/>
      <c r="N402" s="109"/>
      <c r="O402" s="109"/>
      <c r="P402" s="50" t="s">
        <v>497</v>
      </c>
    </row>
    <row r="403" spans="2:20" ht="20.100000000000001" customHeight="1">
      <c r="B403" s="183"/>
      <c r="C403" s="182"/>
      <c r="D403" s="182" t="s">
        <v>265</v>
      </c>
      <c r="E403" s="182"/>
      <c r="F403" s="182"/>
      <c r="G403" s="182"/>
      <c r="H403" s="154">
        <v>8</v>
      </c>
      <c r="I403" s="109"/>
      <c r="J403" s="109"/>
      <c r="K403" s="109"/>
      <c r="L403" s="109"/>
      <c r="M403" s="109"/>
      <c r="N403" s="109"/>
      <c r="O403" s="109"/>
      <c r="P403" s="50" t="s">
        <v>497</v>
      </c>
    </row>
    <row r="404" spans="2:20" ht="20.100000000000001" customHeight="1">
      <c r="B404" s="183"/>
      <c r="C404" s="182"/>
      <c r="D404" s="182" t="s">
        <v>266</v>
      </c>
      <c r="E404" s="182"/>
      <c r="F404" s="182"/>
      <c r="G404" s="182"/>
      <c r="H404" s="154">
        <v>12</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85</v>
      </c>
      <c r="I409" s="209"/>
      <c r="J409" s="209"/>
      <c r="K409" s="209"/>
      <c r="L409" s="209"/>
      <c r="M409" s="209"/>
      <c r="N409" s="209"/>
      <c r="O409" s="209"/>
      <c r="P409" s="62" t="s">
        <v>503</v>
      </c>
    </row>
    <row r="410" spans="2:20" ht="20.100000000000001" customHeight="1">
      <c r="B410" s="183" t="s">
        <v>271</v>
      </c>
      <c r="C410" s="182"/>
      <c r="D410" s="182"/>
      <c r="E410" s="182"/>
      <c r="F410" s="182"/>
      <c r="G410" s="182"/>
      <c r="H410" s="154">
        <v>25</v>
      </c>
      <c r="I410" s="109"/>
      <c r="J410" s="109"/>
      <c r="K410" s="109"/>
      <c r="L410" s="109"/>
      <c r="M410" s="109"/>
      <c r="N410" s="109"/>
      <c r="O410" s="109"/>
      <c r="P410" s="50" t="s">
        <v>495</v>
      </c>
    </row>
    <row r="411" spans="2:20" ht="20.100000000000001" customHeight="1">
      <c r="B411" s="183" t="s">
        <v>272</v>
      </c>
      <c r="C411" s="182"/>
      <c r="D411" s="182"/>
      <c r="E411" s="182"/>
      <c r="F411" s="182"/>
      <c r="G411" s="182"/>
      <c r="H411" s="154">
        <v>96</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v>2</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2544</v>
      </c>
      <c r="I431" s="189"/>
      <c r="J431" s="189"/>
      <c r="K431" s="189"/>
      <c r="L431" s="189"/>
      <c r="M431" s="189"/>
      <c r="N431" s="189"/>
      <c r="O431" s="189"/>
      <c r="P431" s="190"/>
    </row>
    <row r="432" spans="1:20" ht="20.100000000000001" customHeight="1">
      <c r="B432" s="264"/>
      <c r="C432" s="185" t="s">
        <v>14</v>
      </c>
      <c r="D432" s="187"/>
      <c r="E432" s="187"/>
      <c r="F432" s="187"/>
      <c r="G432" s="258"/>
      <c r="H432" s="105" t="s">
        <v>2501</v>
      </c>
      <c r="I432" s="106"/>
      <c r="J432" s="48" t="s">
        <v>487</v>
      </c>
      <c r="K432" s="106" t="s">
        <v>2502</v>
      </c>
      <c r="L432" s="106"/>
      <c r="M432" s="48" t="s">
        <v>487</v>
      </c>
      <c r="N432" s="106" t="s">
        <v>2503</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17</v>
      </c>
      <c r="N434" s="48" t="s">
        <v>504</v>
      </c>
      <c r="O434" s="45">
        <v>0</v>
      </c>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2545</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2546</v>
      </c>
      <c r="I438" s="189"/>
      <c r="J438" s="189"/>
      <c r="K438" s="189"/>
      <c r="L438" s="189"/>
      <c r="M438" s="189"/>
      <c r="N438" s="189"/>
      <c r="O438" s="189"/>
      <c r="P438" s="190"/>
    </row>
    <row r="439" spans="2:16" ht="20.100000000000001" customHeight="1">
      <c r="B439" s="256"/>
      <c r="C439" s="185" t="s">
        <v>14</v>
      </c>
      <c r="D439" s="187"/>
      <c r="E439" s="187"/>
      <c r="F439" s="187"/>
      <c r="G439" s="258"/>
      <c r="H439" s="105" t="s">
        <v>2501</v>
      </c>
      <c r="I439" s="106"/>
      <c r="J439" s="48" t="s">
        <v>487</v>
      </c>
      <c r="K439" s="106" t="s">
        <v>2547</v>
      </c>
      <c r="L439" s="106"/>
      <c r="M439" s="48" t="s">
        <v>487</v>
      </c>
      <c r="N439" s="106" t="s">
        <v>2548</v>
      </c>
      <c r="O439" s="106"/>
      <c r="P439" s="107"/>
    </row>
    <row r="440" spans="2:16" ht="20.100000000000001" customHeight="1">
      <c r="B440" s="256"/>
      <c r="C440" s="133" t="s">
        <v>285</v>
      </c>
      <c r="D440" s="134"/>
      <c r="E440" s="149"/>
      <c r="F440" s="250" t="s">
        <v>286</v>
      </c>
      <c r="G440" s="251"/>
      <c r="H440" s="44">
        <v>8</v>
      </c>
      <c r="I440" s="48" t="s">
        <v>504</v>
      </c>
      <c r="J440" s="45">
        <v>45</v>
      </c>
      <c r="K440" s="48" t="s">
        <v>505</v>
      </c>
      <c r="L440" s="69" t="s">
        <v>450</v>
      </c>
      <c r="M440" s="45">
        <v>17</v>
      </c>
      <c r="N440" s="48" t="s">
        <v>504</v>
      </c>
      <c r="O440" s="45">
        <v>45</v>
      </c>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t="s">
        <v>2549</v>
      </c>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2516</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2516</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2517</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2517</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2550</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2550</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2551</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2551</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2551</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2516</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2517</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c r="G505" s="166"/>
      <c r="H505" s="166"/>
      <c r="I505" s="166"/>
      <c r="J505" s="166"/>
      <c r="K505" s="166"/>
      <c r="L505" s="166"/>
      <c r="M505" s="166"/>
      <c r="N505" s="166"/>
      <c r="O505" s="166"/>
      <c r="P505" s="167"/>
      <c r="S505" s="193" t="str">
        <f>IF(F505="","未記入","")</f>
        <v>未記入</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c r="G507" s="140"/>
      <c r="H507" s="140"/>
      <c r="I507" s="140"/>
      <c r="J507" s="140"/>
      <c r="K507" s="140"/>
      <c r="L507" s="140"/>
      <c r="M507" s="140"/>
      <c r="N507" s="140"/>
      <c r="O507" s="140"/>
      <c r="P507" s="141"/>
      <c r="S507" s="193" t="str">
        <f>IF(F507="","未記入","")</f>
        <v>未記入</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7" zoomScaleNormal="85" zoomScaleSheetLayoutView="100" workbookViewId="0">
      <selection activeCell="H51" sqref="H51:I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2552</v>
      </c>
      <c r="K4" s="509"/>
      <c r="L4" s="509"/>
      <c r="M4" s="508" t="s">
        <v>2553</v>
      </c>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t="s">
        <v>2552</v>
      </c>
      <c r="K49" s="509"/>
      <c r="L49" s="509"/>
      <c r="M49" s="508" t="s">
        <v>2553</v>
      </c>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46" zoomScaleNormal="85" zoomScaleSheetLayoutView="100" workbookViewId="0">
      <selection activeCell="AE35" sqref="AE35:AN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2517</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2517</v>
      </c>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t="s">
        <v>2517</v>
      </c>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t="s">
        <v>2516</v>
      </c>
      <c r="Q9" s="553"/>
      <c r="R9" s="553"/>
      <c r="S9" s="553"/>
      <c r="T9" s="553"/>
      <c r="U9" s="554"/>
      <c r="V9" s="548"/>
      <c r="W9" s="548"/>
      <c r="X9" s="548"/>
      <c r="Y9" s="548" t="s">
        <v>2525</v>
      </c>
      <c r="Z9" s="548"/>
      <c r="AA9" s="548"/>
      <c r="AB9" s="582" t="s">
        <v>2554</v>
      </c>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t="s">
        <v>2517</v>
      </c>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t="s">
        <v>2517</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t="s">
        <v>2517</v>
      </c>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t="s">
        <v>2516</v>
      </c>
      <c r="Q14" s="556"/>
      <c r="R14" s="556"/>
      <c r="S14" s="556"/>
      <c r="T14" s="556"/>
      <c r="U14" s="557"/>
      <c r="V14" s="585"/>
      <c r="W14" s="585"/>
      <c r="X14" s="585"/>
      <c r="Y14" s="585" t="s">
        <v>2525</v>
      </c>
      <c r="Z14" s="585"/>
      <c r="AA14" s="585"/>
      <c r="AB14" s="591" t="s">
        <v>2555</v>
      </c>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2517</v>
      </c>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t="s">
        <v>2517</v>
      </c>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t="s">
        <v>2517</v>
      </c>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t="s">
        <v>2517</v>
      </c>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2516</v>
      </c>
      <c r="Q20" s="553"/>
      <c r="R20" s="553"/>
      <c r="S20" s="553"/>
      <c r="T20" s="553"/>
      <c r="U20" s="554"/>
      <c r="V20" s="548"/>
      <c r="W20" s="548"/>
      <c r="X20" s="548"/>
      <c r="Y20" s="548" t="s">
        <v>2525</v>
      </c>
      <c r="Z20" s="548"/>
      <c r="AA20" s="548"/>
      <c r="AB20" s="582" t="s">
        <v>2554</v>
      </c>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2517</v>
      </c>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2516</v>
      </c>
      <c r="Q22" s="553"/>
      <c r="R22" s="553"/>
      <c r="S22" s="553"/>
      <c r="T22" s="553"/>
      <c r="U22" s="554"/>
      <c r="V22" s="548"/>
      <c r="W22" s="548"/>
      <c r="X22" s="548"/>
      <c r="Y22" s="548" t="s">
        <v>2525</v>
      </c>
      <c r="Z22" s="548"/>
      <c r="AA22" s="548"/>
      <c r="AB22" s="582" t="s">
        <v>2554</v>
      </c>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t="s">
        <v>2516</v>
      </c>
      <c r="Q23" s="553"/>
      <c r="R23" s="553"/>
      <c r="S23" s="553"/>
      <c r="T23" s="553"/>
      <c r="U23" s="554"/>
      <c r="V23" s="548"/>
      <c r="W23" s="548"/>
      <c r="X23" s="548"/>
      <c r="Y23" s="548" t="s">
        <v>2525</v>
      </c>
      <c r="Z23" s="548"/>
      <c r="AA23" s="548"/>
      <c r="AB23" s="582" t="s">
        <v>2556</v>
      </c>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t="s">
        <v>2516</v>
      </c>
      <c r="Q24" s="553"/>
      <c r="R24" s="553"/>
      <c r="S24" s="553"/>
      <c r="T24" s="553"/>
      <c r="U24" s="554"/>
      <c r="V24" s="548"/>
      <c r="W24" s="548"/>
      <c r="X24" s="548"/>
      <c r="Y24" s="548" t="s">
        <v>2525</v>
      </c>
      <c r="Z24" s="548"/>
      <c r="AA24" s="548"/>
      <c r="AB24" s="582" t="s">
        <v>2556</v>
      </c>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2517</v>
      </c>
      <c r="Q25" s="556"/>
      <c r="R25" s="556"/>
      <c r="S25" s="556"/>
      <c r="T25" s="556"/>
      <c r="U25" s="557"/>
      <c r="V25" s="585"/>
      <c r="W25" s="585"/>
      <c r="X25" s="585"/>
      <c r="Y25" s="585"/>
      <c r="Z25" s="585"/>
      <c r="AA25" s="585"/>
      <c r="AB25" s="591"/>
      <c r="AC25" s="592"/>
      <c r="AD25" s="592"/>
      <c r="AE25" s="591" t="s">
        <v>2557</v>
      </c>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2516</v>
      </c>
      <c r="Q27" s="550"/>
      <c r="R27" s="550"/>
      <c r="S27" s="550"/>
      <c r="T27" s="550"/>
      <c r="U27" s="551"/>
      <c r="V27" s="590"/>
      <c r="W27" s="590"/>
      <c r="X27" s="590"/>
      <c r="Y27" s="590" t="s">
        <v>2525</v>
      </c>
      <c r="Z27" s="590"/>
      <c r="AA27" s="590"/>
      <c r="AB27" s="588" t="s">
        <v>2556</v>
      </c>
      <c r="AC27" s="589"/>
      <c r="AD27" s="589"/>
      <c r="AE27" s="588" t="s">
        <v>2558</v>
      </c>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t="s">
        <v>2517</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t="s">
        <v>2517</v>
      </c>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t="s">
        <v>2517</v>
      </c>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t="s">
        <v>2517</v>
      </c>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2516</v>
      </c>
      <c r="Q33" s="550"/>
      <c r="R33" s="550"/>
      <c r="S33" s="550"/>
      <c r="T33" s="550"/>
      <c r="U33" s="551"/>
      <c r="V33" s="590"/>
      <c r="W33" s="590"/>
      <c r="X33" s="590"/>
      <c r="Y33" s="590" t="s">
        <v>2525</v>
      </c>
      <c r="Z33" s="590"/>
      <c r="AA33" s="590"/>
      <c r="AB33" s="588" t="s">
        <v>2556</v>
      </c>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t="s">
        <v>2516</v>
      </c>
      <c r="Q34" s="553"/>
      <c r="R34" s="553"/>
      <c r="S34" s="553"/>
      <c r="T34" s="553"/>
      <c r="U34" s="554"/>
      <c r="V34" s="548"/>
      <c r="W34" s="548"/>
      <c r="X34" s="548"/>
      <c r="Y34" s="548" t="s">
        <v>2525</v>
      </c>
      <c r="Z34" s="548"/>
      <c r="AA34" s="548"/>
      <c r="AB34" s="582" t="s">
        <v>2556</v>
      </c>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t="s">
        <v>2516</v>
      </c>
      <c r="Q35" s="556"/>
      <c r="R35" s="556"/>
      <c r="S35" s="556"/>
      <c r="T35" s="556"/>
      <c r="U35" s="557"/>
      <c r="V35" s="585"/>
      <c r="W35" s="585"/>
      <c r="X35" s="585"/>
      <c r="Y35" s="585" t="s">
        <v>2525</v>
      </c>
      <c r="Z35" s="585"/>
      <c r="AA35" s="585"/>
      <c r="AB35" s="591" t="s">
        <v>2556</v>
      </c>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dc:creator>
  <cp:lastModifiedBy>user</cp:lastModifiedBy>
  <cp:lastPrinted>2021-03-04T10:23:32Z</cp:lastPrinted>
  <dcterms:created xsi:type="dcterms:W3CDTF">2020-12-23T05:28:24Z</dcterms:created>
  <dcterms:modified xsi:type="dcterms:W3CDTF">2021-08-28T05:57:42Z</dcterms:modified>
</cp:coreProperties>
</file>